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1DBFAC4E-269E-7F4B-99FE-9FB0BC2AAF1E}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2" i="1" l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J478" i="1"/>
  <c r="H472" i="1"/>
  <c r="H473" i="1"/>
  <c r="H474" i="1"/>
  <c r="H471" i="1"/>
  <c r="H470" i="1"/>
  <c r="H469" i="1"/>
  <c r="H468" i="1"/>
  <c r="H467" i="1"/>
  <c r="H466" i="1"/>
  <c r="H465" i="1"/>
  <c r="J465" i="1"/>
  <c r="H458" i="1"/>
  <c r="H459" i="1"/>
  <c r="H460" i="1"/>
  <c r="H461" i="1"/>
  <c r="H457" i="1"/>
  <c r="J45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37" i="1"/>
  <c r="H436" i="1"/>
  <c r="H435" i="1"/>
  <c r="H434" i="1"/>
  <c r="H433" i="1"/>
  <c r="H432" i="1"/>
  <c r="H431" i="1"/>
  <c r="H430" i="1"/>
  <c r="H429" i="1"/>
  <c r="H428" i="1"/>
  <c r="H427" i="1"/>
  <c r="H423" i="1"/>
  <c r="J423" i="1"/>
  <c r="H419" i="1"/>
  <c r="J419" i="1"/>
  <c r="H413" i="1"/>
  <c r="H412" i="1"/>
  <c r="H415" i="1"/>
  <c r="H414" i="1"/>
  <c r="H411" i="1"/>
  <c r="H410" i="1"/>
  <c r="H409" i="1"/>
  <c r="H408" i="1"/>
  <c r="H401" i="1"/>
  <c r="H402" i="1"/>
  <c r="H403" i="1"/>
  <c r="H404" i="1"/>
  <c r="H400" i="1"/>
  <c r="H399" i="1"/>
  <c r="H398" i="1"/>
  <c r="H394" i="1"/>
  <c r="J394" i="1"/>
  <c r="J427" i="1"/>
  <c r="J408" i="1"/>
  <c r="J398" i="1"/>
  <c r="H390" i="1"/>
  <c r="H389" i="1"/>
  <c r="H120" i="1"/>
  <c r="H385" i="1"/>
  <c r="H384" i="1"/>
  <c r="H383" i="1"/>
  <c r="H382" i="1"/>
  <c r="H381" i="1"/>
  <c r="H380" i="1"/>
  <c r="J389" i="1"/>
  <c r="J380" i="1"/>
  <c r="H374" i="1"/>
  <c r="H375" i="1"/>
  <c r="H376" i="1"/>
  <c r="H373" i="1"/>
  <c r="H159" i="1"/>
  <c r="J373" i="1"/>
  <c r="H153" i="1"/>
  <c r="H143" i="1"/>
  <c r="H142" i="1"/>
  <c r="H133" i="1"/>
  <c r="H8" i="1"/>
  <c r="H13" i="1"/>
  <c r="H369" i="1"/>
  <c r="H364" i="1"/>
  <c r="H365" i="1"/>
  <c r="H366" i="1"/>
  <c r="H367" i="1"/>
  <c r="H368" i="1"/>
  <c r="H363" i="1"/>
  <c r="J363" i="1"/>
  <c r="H262" i="1"/>
  <c r="H350" i="1"/>
  <c r="H351" i="1"/>
  <c r="H352" i="1"/>
  <c r="H353" i="1"/>
  <c r="H354" i="1"/>
  <c r="H355" i="1"/>
  <c r="H356" i="1"/>
  <c r="H357" i="1"/>
  <c r="H358" i="1"/>
  <c r="H359" i="1"/>
  <c r="H349" i="1"/>
  <c r="J349" i="1"/>
  <c r="H344" i="1"/>
  <c r="H345" i="1"/>
  <c r="H343" i="1"/>
  <c r="H333" i="1"/>
  <c r="H334" i="1"/>
  <c r="H335" i="1"/>
  <c r="H336" i="1"/>
  <c r="H337" i="1"/>
  <c r="H338" i="1"/>
  <c r="H339" i="1"/>
  <c r="H332" i="1"/>
  <c r="H325" i="1"/>
  <c r="H326" i="1"/>
  <c r="H327" i="1"/>
  <c r="H328" i="1"/>
  <c r="H324" i="1"/>
  <c r="H316" i="1"/>
  <c r="H317" i="1"/>
  <c r="H318" i="1"/>
  <c r="H319" i="1"/>
  <c r="H320" i="1"/>
  <c r="H315" i="1"/>
  <c r="H310" i="1"/>
  <c r="H311" i="1"/>
  <c r="H309" i="1"/>
  <c r="J343" i="1"/>
  <c r="J332" i="1"/>
  <c r="J324" i="1"/>
  <c r="J309" i="1"/>
  <c r="J315" i="1"/>
  <c r="H301" i="1"/>
  <c r="H302" i="1"/>
  <c r="H303" i="1"/>
  <c r="H304" i="1"/>
  <c r="H305" i="1"/>
  <c r="H300" i="1"/>
  <c r="H296" i="1"/>
  <c r="H295" i="1"/>
  <c r="J300" i="1"/>
  <c r="J295" i="1"/>
  <c r="H288" i="1"/>
  <c r="H289" i="1"/>
  <c r="H290" i="1"/>
  <c r="H291" i="1"/>
  <c r="H287" i="1"/>
  <c r="J287" i="1"/>
  <c r="H283" i="1"/>
  <c r="H282" i="1"/>
  <c r="H272" i="1"/>
  <c r="H273" i="1"/>
  <c r="H274" i="1"/>
  <c r="H275" i="1"/>
  <c r="H276" i="1"/>
  <c r="H277" i="1"/>
  <c r="H278" i="1"/>
  <c r="H271" i="1"/>
  <c r="H267" i="1"/>
  <c r="H266" i="1"/>
  <c r="H261" i="1"/>
  <c r="J261" i="1"/>
  <c r="H256" i="1"/>
  <c r="H257" i="1"/>
  <c r="H255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38" i="1"/>
  <c r="H234" i="1"/>
  <c r="H233" i="1"/>
  <c r="J266" i="1"/>
  <c r="J282" i="1"/>
  <c r="J238" i="1"/>
  <c r="J255" i="1"/>
  <c r="J233" i="1"/>
  <c r="J271" i="1"/>
  <c r="H222" i="1"/>
  <c r="H221" i="1"/>
  <c r="H229" i="1"/>
  <c r="H227" i="1"/>
  <c r="H228" i="1"/>
  <c r="H226" i="1"/>
  <c r="H217" i="1"/>
  <c r="H218" i="1"/>
  <c r="H219" i="1"/>
  <c r="H220" i="1"/>
  <c r="H216" i="1"/>
  <c r="H211" i="1"/>
  <c r="H212" i="1"/>
  <c r="H210" i="1"/>
  <c r="H205" i="1"/>
  <c r="J205" i="1"/>
  <c r="H201" i="1"/>
  <c r="H200" i="1"/>
  <c r="H195" i="1"/>
  <c r="H196" i="1"/>
  <c r="H19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64" i="1"/>
  <c r="H160" i="1"/>
  <c r="H158" i="1"/>
  <c r="J158" i="1"/>
  <c r="J200" i="1"/>
  <c r="J210" i="1"/>
  <c r="J164" i="1"/>
  <c r="J194" i="1"/>
  <c r="J216" i="1"/>
  <c r="J226" i="1"/>
  <c r="H149" i="1"/>
  <c r="H150" i="1"/>
  <c r="H151" i="1"/>
  <c r="H152" i="1"/>
  <c r="H154" i="1"/>
  <c r="H148" i="1"/>
  <c r="J148" i="1"/>
  <c r="H139" i="1"/>
  <c r="H140" i="1"/>
  <c r="H141" i="1"/>
  <c r="H144" i="1"/>
  <c r="H138" i="1"/>
  <c r="H128" i="1"/>
  <c r="H129" i="1"/>
  <c r="H130" i="1"/>
  <c r="H131" i="1"/>
  <c r="H132" i="1"/>
  <c r="H134" i="1"/>
  <c r="H127" i="1"/>
  <c r="H114" i="1"/>
  <c r="H115" i="1"/>
  <c r="H116" i="1"/>
  <c r="H117" i="1"/>
  <c r="H118" i="1"/>
  <c r="H119" i="1"/>
  <c r="H121" i="1"/>
  <c r="H122" i="1"/>
  <c r="H123" i="1"/>
  <c r="H113" i="1"/>
  <c r="H103" i="1"/>
  <c r="H104" i="1"/>
  <c r="H105" i="1"/>
  <c r="H106" i="1"/>
  <c r="H107" i="1"/>
  <c r="H108" i="1"/>
  <c r="H109" i="1"/>
  <c r="H102" i="1"/>
  <c r="H94" i="1"/>
  <c r="H95" i="1"/>
  <c r="H96" i="1"/>
  <c r="H97" i="1"/>
  <c r="H98" i="1"/>
  <c r="H93" i="1"/>
  <c r="H81" i="1"/>
  <c r="H82" i="1"/>
  <c r="H83" i="1"/>
  <c r="H84" i="1"/>
  <c r="H85" i="1"/>
  <c r="H86" i="1"/>
  <c r="H87" i="1"/>
  <c r="H88" i="1"/>
  <c r="H89" i="1"/>
  <c r="H80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7" i="1"/>
  <c r="H4" i="1"/>
  <c r="H5" i="1"/>
  <c r="H6" i="1"/>
  <c r="H7" i="1"/>
  <c r="H9" i="1"/>
  <c r="H10" i="1"/>
  <c r="H11" i="1"/>
  <c r="H12" i="1"/>
  <c r="H3" i="1"/>
  <c r="J138" i="1"/>
  <c r="J3" i="1"/>
  <c r="J127" i="1"/>
  <c r="J113" i="1"/>
  <c r="J17" i="1"/>
  <c r="J93" i="1"/>
  <c r="J80" i="1"/>
  <c r="J102" i="1"/>
</calcChain>
</file>

<file path=xl/sharedStrings.xml><?xml version="1.0" encoding="utf-8"?>
<sst xmlns="http://schemas.openxmlformats.org/spreadsheetml/2006/main" count="1642" uniqueCount="446">
  <si>
    <t>ADET</t>
  </si>
  <si>
    <t xml:space="preserve">FİYAT </t>
  </si>
  <si>
    <t>İLETİŞİM BİLGİSİ</t>
  </si>
  <si>
    <t>Erik</t>
  </si>
  <si>
    <t>Kayısı</t>
  </si>
  <si>
    <t>Zeytin</t>
  </si>
  <si>
    <t>Begonvil</t>
  </si>
  <si>
    <t>Hurma</t>
  </si>
  <si>
    <t xml:space="preserve">Nar </t>
  </si>
  <si>
    <t>TOPLAM</t>
  </si>
  <si>
    <t xml:space="preserve">TOPLAM </t>
  </si>
  <si>
    <t>Para Ağacı</t>
  </si>
  <si>
    <t>Mini Kalanso</t>
  </si>
  <si>
    <t>Sukulent Zebra</t>
  </si>
  <si>
    <t xml:space="preserve">Echeberia </t>
  </si>
  <si>
    <t>Gingsay Bonzai</t>
  </si>
  <si>
    <t>Zeytin Ağacı</t>
  </si>
  <si>
    <t>Kumkat</t>
  </si>
  <si>
    <t>Badem</t>
  </si>
  <si>
    <t>Fukumoto</t>
  </si>
  <si>
    <t>Tomruksuyu Mahallesi Samandağ 
Emir Bey 05382243835</t>
  </si>
  <si>
    <t>howartia limilofia</t>
  </si>
  <si>
    <t xml:space="preserve"> aloe black gem</t>
  </si>
  <si>
    <t xml:space="preserve"> crasula ovata</t>
  </si>
  <si>
    <t xml:space="preserve"> echeveria black prince</t>
  </si>
  <si>
    <t xml:space="preserve"> aloe juenna</t>
  </si>
  <si>
    <t>echinocactus buyuk boy</t>
  </si>
  <si>
    <t>echinocactus kucuk boy</t>
  </si>
  <si>
    <t>crasula campfire</t>
  </si>
  <si>
    <t>aloe hibrit</t>
  </si>
  <si>
    <t>gasteria royal princes</t>
  </si>
  <si>
    <t>crasula springtime</t>
  </si>
  <si>
    <t>sukulent</t>
  </si>
  <si>
    <t>howartia combiformis</t>
  </si>
  <si>
    <t>opuntia kaktus</t>
  </si>
  <si>
    <t xml:space="preserve"> elangota</t>
  </si>
  <si>
    <t>aloe vera buyuk boy</t>
  </si>
  <si>
    <t>aloe vera</t>
  </si>
  <si>
    <t>Bombycina cactus</t>
  </si>
  <si>
    <t>astro cactus</t>
  </si>
  <si>
    <t xml:space="preserve"> echinopsiscactus</t>
  </si>
  <si>
    <t>oxcygona cactus</t>
  </si>
  <si>
    <t>cleisto cactus</t>
  </si>
  <si>
    <t>yuka</t>
  </si>
  <si>
    <t>Aloe testere</t>
  </si>
  <si>
    <t>Güneysöğüt Defne 
Ali Sağlam
0 537 626 54 52</t>
  </si>
  <si>
    <t>Sarmaşık gül</t>
  </si>
  <si>
    <t>Reyhan</t>
  </si>
  <si>
    <t>Yerli Defne</t>
  </si>
  <si>
    <t>Yeni Dünya (Muşmula)</t>
  </si>
  <si>
    <t>Satsuma</t>
  </si>
  <si>
    <t>İLÇE</t>
  </si>
  <si>
    <t>MAHALLE</t>
  </si>
  <si>
    <t>TELEFON</t>
  </si>
  <si>
    <t>ANTAKYA</t>
  </si>
  <si>
    <t>KUZEYTEPE</t>
  </si>
  <si>
    <t xml:space="preserve">
Atiye KÖSE
</t>
  </si>
  <si>
    <t>ARSUZ</t>
  </si>
  <si>
    <t>KARAAĞAÇ</t>
  </si>
  <si>
    <t xml:space="preserve">DOĞA PEYZAJ
</t>
  </si>
  <si>
    <t xml:space="preserve">Antakya Gardenya Çiçekevi
</t>
  </si>
  <si>
    <t>SAMANDAĞ</t>
  </si>
  <si>
    <t>FİDANLI</t>
  </si>
  <si>
    <t xml:space="preserve">
Tufan KONDAKÇI
</t>
  </si>
  <si>
    <t>FİDANLI, YENİÇAĞ, BÜYÜKÇAT</t>
  </si>
  <si>
    <t xml:space="preserve">Fidanlı, Yeniçağ ve Büyükçat Mahallelerine ekili
Okan TEKİN
</t>
  </si>
  <si>
    <t>DEFNE</t>
  </si>
  <si>
    <t>YAYLICA</t>
  </si>
  <si>
    <t xml:space="preserve">
Yaylıca mahellesi hürriyet caddesi no 151 
Mehmet NUR
</t>
  </si>
  <si>
    <t>Emrah Bey
0 536 445 95 25</t>
  </si>
  <si>
    <t xml:space="preserve">Yaylıca Mahallesi 1225 Sokak No:4 Samandağ
Gazi ŞAH
</t>
  </si>
  <si>
    <t>TOMRUKSUYU</t>
  </si>
  <si>
    <t>GÜNEYSÖĞÜT</t>
  </si>
  <si>
    <t>EKİNCİ</t>
  </si>
  <si>
    <t xml:space="preserve">Pınar Mutlu 
Ekinci mahallesi cengiz caddesi no.22 Antakya
</t>
  </si>
  <si>
    <t>Aycan Mızraklı</t>
  </si>
  <si>
    <t>SAMANKAYA</t>
  </si>
  <si>
    <t>Naime ALTAY</t>
  </si>
  <si>
    <t>UZUNBAĞ</t>
  </si>
  <si>
    <t>Ali ÖZBEK</t>
  </si>
  <si>
    <t>Fidanlı mahallesi Atatürk caddesi8 no28 
Bilal Eskiaba 0539 432 4525
Bülent Eskiaba 05347864533</t>
  </si>
  <si>
    <t>5394324525
5347864533</t>
  </si>
  <si>
    <t xml:space="preserve">Mehmet Ali Çapar
</t>
  </si>
  <si>
    <t>YENİÇAĞ</t>
  </si>
  <si>
    <t>Cezire gölbol
Yeniçağ mah 8033 SK no:4 Defne</t>
  </si>
  <si>
    <t>HARBİYE</t>
  </si>
  <si>
    <t>Özcan İŞBİLİR
Harbiye mahallesi Yaşar Doğu caddesi Haliç sokak
Defne</t>
  </si>
  <si>
    <t xml:space="preserve">Yusuf Rıdvanoğulları </t>
  </si>
  <si>
    <t>Edip TESİR</t>
  </si>
  <si>
    <t>Uzunbağ mahallesi belediye 1 CAD. No 25 Samandağ
Semra BAKIMCI</t>
  </si>
  <si>
    <t>Hasan BAKIMCI
Uzunbağ Mahallesi Mercan Sokak Samandağ</t>
  </si>
  <si>
    <t>YEŞİLADA</t>
  </si>
  <si>
    <t xml:space="preserve">Abdurrahman ÇİVİ
</t>
  </si>
  <si>
    <t>Ahmet Emir GÜZEL</t>
  </si>
  <si>
    <t>Arda ŞEKER</t>
  </si>
  <si>
    <t xml:space="preserve">Mustafa SERTEL
</t>
  </si>
  <si>
    <t>Oktay ÖZBEK</t>
  </si>
  <si>
    <t xml:space="preserve">
Hüseyin BAYIRLI</t>
  </si>
  <si>
    <t>Kerim ÇAPAR</t>
  </si>
  <si>
    <t>Hakan ATAY</t>
  </si>
  <si>
    <t>Hasan YILDIRIM</t>
  </si>
  <si>
    <t>Greyfurt</t>
  </si>
  <si>
    <t>ÇUBUKLU</t>
  </si>
  <si>
    <t>Gül</t>
  </si>
  <si>
    <t>Japon Gülü</t>
  </si>
  <si>
    <t>Avokado</t>
  </si>
  <si>
    <t>Trabzon Hurması</t>
  </si>
  <si>
    <t>Çarkıfelek</t>
  </si>
  <si>
    <t>Şeftali</t>
  </si>
  <si>
    <t>Nar</t>
  </si>
  <si>
    <t>İncir</t>
  </si>
  <si>
    <t>Keçiboynuzu</t>
  </si>
  <si>
    <t>Süs Narı</t>
  </si>
  <si>
    <t xml:space="preserve">Ferit ATEŞ
</t>
  </si>
  <si>
    <t>Ortanca</t>
  </si>
  <si>
    <t>CİNS</t>
  </si>
  <si>
    <t>TÜR VE ÖZELLİK</t>
  </si>
  <si>
    <t>Renkli aşılı</t>
  </si>
  <si>
    <t>Rojo Brillante 2yaşında</t>
  </si>
  <si>
    <t>Gemlik</t>
  </si>
  <si>
    <t>Şekerpare</t>
  </si>
  <si>
    <t>Can Eriği</t>
  </si>
  <si>
    <t>Gaura</t>
  </si>
  <si>
    <t>Saksılı</t>
  </si>
  <si>
    <t>Taflan</t>
  </si>
  <si>
    <t>Renkli</t>
  </si>
  <si>
    <t>Renksiz</t>
  </si>
  <si>
    <t>Saksılı 100-150cm</t>
  </si>
  <si>
    <t>Çam (Selvi)</t>
  </si>
  <si>
    <t>Karışık renk 100-200cm</t>
  </si>
  <si>
    <t>Hicaz 2 yaşında</t>
  </si>
  <si>
    <t>Üç top 165-185cm makaslı</t>
  </si>
  <si>
    <t>Spiral 165-185cm makaslı</t>
  </si>
  <si>
    <t xml:space="preserve">Limoni selvi </t>
  </si>
  <si>
    <t>limoni selvi</t>
  </si>
  <si>
    <t>Kare top 170-190cm</t>
  </si>
  <si>
    <t>Limoni selvi</t>
  </si>
  <si>
    <t>Sütun 150-180cm</t>
  </si>
  <si>
    <t>Mavi selvi</t>
  </si>
  <si>
    <t>Çınar</t>
  </si>
  <si>
    <t>8-12 kutur 300cm</t>
  </si>
  <si>
    <t xml:space="preserve"> 6-8 kutur 215cm</t>
  </si>
  <si>
    <t>Kauçuk nitida</t>
  </si>
  <si>
    <t xml:space="preserve"> 3-5 kutur 215cm</t>
  </si>
  <si>
    <t>Süs eriği</t>
  </si>
  <si>
    <t xml:space="preserve"> piramit ve top formlu karışık 35cm</t>
  </si>
  <si>
    <t>Şimşir</t>
  </si>
  <si>
    <t>yerden top dolgun makaslı 50-60cm çaplı</t>
  </si>
  <si>
    <t>altuni taflan</t>
  </si>
  <si>
    <t xml:space="preserve"> 20-25cm çap</t>
  </si>
  <si>
    <t>natal eriği</t>
  </si>
  <si>
    <t xml:space="preserve"> 25-35cm çap</t>
  </si>
  <si>
    <t>parlak yapraklı kartopu</t>
  </si>
  <si>
    <t xml:space="preserve"> 45-55cm çap top formlu</t>
  </si>
  <si>
    <t xml:space="preserve"> 20-25cm çap top formlu</t>
  </si>
  <si>
    <t>Leylandi</t>
  </si>
  <si>
    <t xml:space="preserve"> 115cm makaslı</t>
  </si>
  <si>
    <t xml:space="preserve"> 35-45 cm çap,top formlu </t>
  </si>
  <si>
    <t>Fırça çalısı</t>
  </si>
  <si>
    <t xml:space="preserve"> 155-165 cm</t>
  </si>
  <si>
    <t xml:space="preserve">Arap yasemini </t>
  </si>
  <si>
    <t xml:space="preserve"> 35-40 cm çap </t>
  </si>
  <si>
    <t>Top mazı</t>
  </si>
  <si>
    <t xml:space="preserve"> 50-65 cm çap</t>
  </si>
  <si>
    <t xml:space="preserve"> 40 cm boy</t>
  </si>
  <si>
    <t>Biberiye</t>
  </si>
  <si>
    <t xml:space="preserve"> 45 cm boy,dolgun</t>
  </si>
  <si>
    <t>Kaymak çalısı</t>
  </si>
  <si>
    <t xml:space="preserve"> 100 cm boy</t>
  </si>
  <si>
    <t>Kanarya gülü sarmaşığı</t>
  </si>
  <si>
    <t>Hanımeli sarmaşığı</t>
  </si>
  <si>
    <t xml:space="preserve"> 60 cm boy</t>
  </si>
  <si>
    <t>Gece kokusu</t>
  </si>
  <si>
    <t xml:space="preserve"> 150 cm boy</t>
  </si>
  <si>
    <t>Meksika palmiyesi</t>
  </si>
  <si>
    <t>Fenix</t>
  </si>
  <si>
    <t xml:space="preserve"> 70 cm boy</t>
  </si>
  <si>
    <t>pitos</t>
  </si>
  <si>
    <t xml:space="preserve"> 20 cm çap</t>
  </si>
  <si>
    <t xml:space="preserve"> 30-40 cm çap</t>
  </si>
  <si>
    <t xml:space="preserve">  50-60 cm çap</t>
  </si>
  <si>
    <t>Pitos</t>
  </si>
  <si>
    <t xml:space="preserve"> limoni selvi</t>
  </si>
  <si>
    <t>çiftli spiral 215 cm boy makaslı</t>
  </si>
  <si>
    <t>kraliçe palmiyesi</t>
  </si>
  <si>
    <t xml:space="preserve"> 110 cm boy</t>
  </si>
  <si>
    <t>japon gülü</t>
  </si>
  <si>
    <t>sütun selvi</t>
  </si>
  <si>
    <t xml:space="preserve"> 265 cm boy</t>
  </si>
  <si>
    <t>cycas</t>
  </si>
  <si>
    <t xml:space="preserve">  10 cm boy,7-10 yaprak</t>
  </si>
  <si>
    <t>bonzai zeytin</t>
  </si>
  <si>
    <t xml:space="preserve"> 20-25 yaş, bonzai formlu</t>
  </si>
  <si>
    <t>poligala çalısı</t>
  </si>
  <si>
    <t xml:space="preserve"> 25-35 cm çap, 60 cm boy</t>
  </si>
  <si>
    <t>zakkum</t>
  </si>
  <si>
    <t>top formlu  35-40 cm çap makaslı</t>
  </si>
  <si>
    <t>alacalı  tek dal, 65 cm boy</t>
  </si>
  <si>
    <t>oya ağacı</t>
  </si>
  <si>
    <t xml:space="preserve"> 165 cm, 3-5 kutur</t>
  </si>
  <si>
    <t>üstten top  160 cm boy</t>
  </si>
  <si>
    <t>bonzai şadoks</t>
  </si>
  <si>
    <t xml:space="preserve"> 15-18 kutur tijli</t>
  </si>
  <si>
    <t>arakorya çamı</t>
  </si>
  <si>
    <t xml:space="preserve"> 150-200 cm boy</t>
  </si>
  <si>
    <t>Manolya</t>
  </si>
  <si>
    <t xml:space="preserve"> 100 cm boy,dolgun</t>
  </si>
  <si>
    <t>fulya çiçeği</t>
  </si>
  <si>
    <t xml:space="preserve"> 55 cm boy</t>
  </si>
  <si>
    <t>begonvil sarmaşığı</t>
  </si>
  <si>
    <t xml:space="preserve"> 160 cm boy</t>
  </si>
  <si>
    <t xml:space="preserve">Bonzai formlu zeytin </t>
  </si>
  <si>
    <t>55-60 cm boy,5-8 kutur</t>
  </si>
  <si>
    <t>ful yasemini</t>
  </si>
  <si>
    <t>pennisetum</t>
  </si>
  <si>
    <t xml:space="preserve"> 50 cm boy</t>
  </si>
  <si>
    <t>kanna çiçeği</t>
  </si>
  <si>
    <t xml:space="preserve">yasemin sarmaşığı </t>
  </si>
  <si>
    <t>155-165 cm boy</t>
  </si>
  <si>
    <t xml:space="preserve">mor salkım sarmaşığı </t>
  </si>
  <si>
    <t>kanayan göz sarmaşığı</t>
  </si>
  <si>
    <t xml:space="preserve"> 155-165 cm boy</t>
  </si>
  <si>
    <t>zeytin</t>
  </si>
  <si>
    <t>bonzai  300 cm boy,75-85 yaş</t>
  </si>
  <si>
    <t>sarmaşık gülü</t>
  </si>
  <si>
    <t>karışık renk  155-165 cm boy</t>
  </si>
  <si>
    <t xml:space="preserve">mavi çim </t>
  </si>
  <si>
    <t>10-15 cm çap</t>
  </si>
  <si>
    <t>torbalı limoni selvi</t>
  </si>
  <si>
    <t>sütun limoni selvi</t>
  </si>
  <si>
    <t xml:space="preserve"> 85 cm boy</t>
  </si>
  <si>
    <t xml:space="preserve">sütun limoni selvi </t>
  </si>
  <si>
    <t>makaslı dolgun, 135 cm boy</t>
  </si>
  <si>
    <t>140-155 cm boy</t>
  </si>
  <si>
    <t>170-195 cm boy</t>
  </si>
  <si>
    <t>Yukka</t>
  </si>
  <si>
    <t xml:space="preserve">2li </t>
  </si>
  <si>
    <t>Seflora</t>
  </si>
  <si>
    <t>Dresena</t>
  </si>
  <si>
    <t>Starilice</t>
  </si>
  <si>
    <t xml:space="preserve"> Çiçeksiz</t>
  </si>
  <si>
    <t xml:space="preserve"> Mandalina</t>
  </si>
  <si>
    <t xml:space="preserve"> Limon</t>
  </si>
  <si>
    <t>Zagara Bianca</t>
  </si>
  <si>
    <t>Portakal</t>
  </si>
  <si>
    <t>Washington Cara Cara</t>
  </si>
  <si>
    <t>Limon</t>
  </si>
  <si>
    <t xml:space="preserve">Mayer </t>
  </si>
  <si>
    <t>Yediveren</t>
  </si>
  <si>
    <t>bonzai mayer 18-20 kutur,bonzai formlu tijli</t>
  </si>
  <si>
    <t>W Murcot</t>
  </si>
  <si>
    <t xml:space="preserve">W Murcot </t>
  </si>
  <si>
    <t>Mandalina</t>
  </si>
  <si>
    <t>Hicaz</t>
  </si>
  <si>
    <t>Arbeqiuana İspanyol</t>
  </si>
  <si>
    <t xml:space="preserve">portakal </t>
  </si>
  <si>
    <t xml:space="preserve"> tüplü aşılı</t>
  </si>
  <si>
    <t>king tüplü aşılı</t>
  </si>
  <si>
    <t>greyfurt</t>
  </si>
  <si>
    <t xml:space="preserve">kayısı </t>
  </si>
  <si>
    <t>asma</t>
  </si>
  <si>
    <t xml:space="preserve"> aşılı</t>
  </si>
  <si>
    <t xml:space="preserve"> tüplü</t>
  </si>
  <si>
    <t>taflan</t>
  </si>
  <si>
    <t xml:space="preserve"> saksılı</t>
  </si>
  <si>
    <t>Valencia</t>
  </si>
  <si>
    <t>Mandalin</t>
  </si>
  <si>
    <t xml:space="preserve">Zeytin </t>
  </si>
  <si>
    <t xml:space="preserve">Novalin </t>
  </si>
  <si>
    <t xml:space="preserve">Fukumoto </t>
  </si>
  <si>
    <t xml:space="preserve">Satsuma </t>
  </si>
  <si>
    <t>Washington</t>
  </si>
  <si>
    <t xml:space="preserve"> Gemlik</t>
  </si>
  <si>
    <t>Hachiya</t>
  </si>
  <si>
    <t>Roji Brillante</t>
  </si>
  <si>
    <t>Roji Birlante</t>
  </si>
  <si>
    <t xml:space="preserve"> Zeytin</t>
  </si>
  <si>
    <t>Fragnes</t>
  </si>
  <si>
    <t>Primasol</t>
  </si>
  <si>
    <t xml:space="preserve">Howartia limilofia </t>
  </si>
  <si>
    <t>(en az üç yavrulu )</t>
  </si>
  <si>
    <t xml:space="preserve"> tavsan kulagi kaktus</t>
  </si>
  <si>
    <t xml:space="preserve"> orta boy</t>
  </si>
  <si>
    <t>tavsan kulagi</t>
  </si>
  <si>
    <t xml:space="preserve"> kucuk boy</t>
  </si>
  <si>
    <t xml:space="preserve"> Biber fidesi</t>
  </si>
  <si>
    <t>Samandağ Acı Biber</t>
  </si>
  <si>
    <t xml:space="preserve"> Domates fidesi</t>
  </si>
  <si>
    <t>Siper</t>
  </si>
  <si>
    <t xml:space="preserve">Aşısız </t>
  </si>
  <si>
    <t xml:space="preserve">Limon </t>
  </si>
  <si>
    <t xml:space="preserve"> (3 Yaşında)</t>
  </si>
  <si>
    <t>Zagara Bianca Tüplü</t>
  </si>
  <si>
    <t>Washington Cara Cara Tüplü</t>
  </si>
  <si>
    <t xml:space="preserve"> Tüplü</t>
  </si>
  <si>
    <t xml:space="preserve"> Badem</t>
  </si>
  <si>
    <t>Ferragnes Tüplü</t>
  </si>
  <si>
    <t>Aşısız</t>
  </si>
  <si>
    <t>Ferragnes</t>
  </si>
  <si>
    <t xml:space="preserve"> Portakal</t>
  </si>
  <si>
    <t>Dut</t>
  </si>
  <si>
    <t>Aşılı</t>
  </si>
  <si>
    <t xml:space="preserve"> Ferragnes</t>
  </si>
  <si>
    <t xml:space="preserve">Roji Brillante </t>
  </si>
  <si>
    <t>Siyah ve yeşil</t>
  </si>
  <si>
    <t>Turunç</t>
  </si>
  <si>
    <t>Limon Çamı</t>
  </si>
  <si>
    <t>Akasya Çiçeği</t>
  </si>
  <si>
    <t>Medine Hurması</t>
  </si>
  <si>
    <t xml:space="preserve"> Saksılı</t>
  </si>
  <si>
    <t xml:space="preserve"> Poşetli 50cm</t>
  </si>
  <si>
    <t>Karışık gül çiçeği</t>
  </si>
  <si>
    <t>Zakkum Çiçeği</t>
  </si>
  <si>
    <t xml:space="preserve"> Karışık</t>
  </si>
  <si>
    <t xml:space="preserve"> Avokado</t>
  </si>
  <si>
    <t>Kivi</t>
  </si>
  <si>
    <t>Ceviz</t>
  </si>
  <si>
    <t xml:space="preserve"> Poşetli 1metre</t>
  </si>
  <si>
    <t xml:space="preserve"> Bodur Saksılı</t>
  </si>
  <si>
    <t xml:space="preserve"> Poşetli</t>
  </si>
  <si>
    <t xml:space="preserve"> Büyük Saksılı</t>
  </si>
  <si>
    <t xml:space="preserve">Ferragnes </t>
  </si>
  <si>
    <t xml:space="preserve">Clifton </t>
  </si>
  <si>
    <t xml:space="preserve">Fuerte </t>
  </si>
  <si>
    <t>Roji Brillante 120cm</t>
  </si>
  <si>
    <t>Asma Fidanı</t>
  </si>
  <si>
    <t xml:space="preserve">Tüplü </t>
  </si>
  <si>
    <t xml:space="preserve">Yediveren </t>
  </si>
  <si>
    <t xml:space="preserve"> Yediveren</t>
  </si>
  <si>
    <t>Frezya</t>
  </si>
  <si>
    <t xml:space="preserve"> Torbalı</t>
  </si>
  <si>
    <t xml:space="preserve">Şebboy </t>
  </si>
  <si>
    <t>Torbalı</t>
  </si>
  <si>
    <t xml:space="preserve">Washington </t>
  </si>
  <si>
    <t xml:space="preserve">Avusturalya </t>
  </si>
  <si>
    <t xml:space="preserve">Hicaz </t>
  </si>
  <si>
    <t>Dutu</t>
  </si>
  <si>
    <t xml:space="preserve">Avusturya </t>
  </si>
  <si>
    <t xml:space="preserve">Washington Cara Cara </t>
  </si>
  <si>
    <t xml:space="preserve">Dobashi </t>
  </si>
  <si>
    <t xml:space="preserve">Nevalin </t>
  </si>
  <si>
    <t xml:space="preserve">Gemlik </t>
  </si>
  <si>
    <t>Mayer</t>
  </si>
  <si>
    <t xml:space="preserve">Zagara Bianca  2 yaş aşılı,tüplü </t>
  </si>
  <si>
    <t>Valencia aşılı,tüplü</t>
  </si>
  <si>
    <t>Fukumoto Aşılı Tüplü</t>
  </si>
  <si>
    <t>Navelina Aşılı Tüplü</t>
  </si>
  <si>
    <t>Ferragnes aşılı,tüplü</t>
  </si>
  <si>
    <t xml:space="preserve">Badem </t>
  </si>
  <si>
    <t xml:space="preserve"> Hurma</t>
  </si>
  <si>
    <t>Rojo Brillante aşılı,tüplü</t>
  </si>
  <si>
    <t>Washington  Cara Cara</t>
  </si>
  <si>
    <t>Pikan</t>
  </si>
  <si>
    <t xml:space="preserve"> çekirdekten tüplü</t>
  </si>
  <si>
    <t>Elma</t>
  </si>
  <si>
    <t xml:space="preserve"> M9 önce yeşil sonra kırmızı tüplü</t>
  </si>
  <si>
    <t xml:space="preserve"> Şekerpare Tüplü</t>
  </si>
  <si>
    <t xml:space="preserve"> Hicaz Tüplü</t>
  </si>
  <si>
    <t xml:space="preserve">Dut </t>
  </si>
  <si>
    <t>Urmu, Çelik Tüplü</t>
  </si>
  <si>
    <t>Armut</t>
  </si>
  <si>
    <t xml:space="preserve"> Santa Maria Tüplü</t>
  </si>
  <si>
    <t>Kanlı Mayıs</t>
  </si>
  <si>
    <t xml:space="preserve">W. Murkot </t>
  </si>
  <si>
    <t>Selvi</t>
  </si>
  <si>
    <t xml:space="preserve">Kalem </t>
  </si>
  <si>
    <t xml:space="preserve"> Beyaz</t>
  </si>
  <si>
    <t>Roji Birlante 40-150cm</t>
  </si>
  <si>
    <t>Hachiya 40-150cm</t>
  </si>
  <si>
    <t>Astoria</t>
  </si>
  <si>
    <t>Beyaz, Pembe ve Bordo</t>
  </si>
  <si>
    <t>Hass, Bacon, Fuarte ve Zutano</t>
  </si>
  <si>
    <t>Ferragnes 40-120cm</t>
  </si>
  <si>
    <t xml:space="preserve">ONYO PEYZAJ
Onur YOĞURTÇUOĞLU </t>
  </si>
  <si>
    <t>ODABAŞI</t>
  </si>
  <si>
    <t>Kekik Fidesi</t>
  </si>
  <si>
    <t>Gülşah GÖK</t>
  </si>
  <si>
    <t>GENEL TOPLAM</t>
  </si>
  <si>
    <t>Çapar Fidancılık 
Hikmet ÇAPAR
Fidanlı Mah. 2. Sk. No:1 Fidanlı Samandağ</t>
  </si>
  <si>
    <t>Kütdiken</t>
  </si>
  <si>
    <t>Navelina</t>
  </si>
  <si>
    <t>Sağ Fidancılık</t>
  </si>
  <si>
    <t>SINIF</t>
  </si>
  <si>
    <t>SÜS BİTKİSİ</t>
  </si>
  <si>
    <t>MEYVE FİDANI</t>
  </si>
  <si>
    <t>gardenya</t>
  </si>
  <si>
    <t>sardunya</t>
  </si>
  <si>
    <t>FİDE</t>
  </si>
  <si>
    <t>Frezya Soğanı</t>
  </si>
  <si>
    <t>KG OLARAK SATILACAK</t>
  </si>
  <si>
    <t>DÖRTYOL</t>
  </si>
  <si>
    <t>GÜLAY YILMAZ VAYİSOĞLU-AHMET VAYİSOĞLU</t>
  </si>
  <si>
    <t>Kekik</t>
  </si>
  <si>
    <t>Necmettin ÖZ</t>
  </si>
  <si>
    <t>Zahter Saksılı</t>
  </si>
  <si>
    <t>W. Murkot</t>
  </si>
  <si>
    <t>Ege Yeşil Güz İnciri</t>
  </si>
  <si>
    <t>Refik GENÇ</t>
  </si>
  <si>
    <t>Nektarin</t>
  </si>
  <si>
    <t>Hamit MIŞRAKLI</t>
  </si>
  <si>
    <t>Luisella</t>
  </si>
  <si>
    <t>Patagonia</t>
  </si>
  <si>
    <t>Muşmula</t>
  </si>
  <si>
    <t>Yenidünya</t>
  </si>
  <si>
    <t>Üzüm</t>
  </si>
  <si>
    <t>İslahiye</t>
  </si>
  <si>
    <t>MEHMET GÜRBÜZ</t>
  </si>
  <si>
    <t>BÜYÜKÇAT</t>
  </si>
  <si>
    <t>Zodiac</t>
  </si>
  <si>
    <t>YAYLICA TARIMSAL KALKINMA KOOPERATİFİ
DENİZ YILDIZ</t>
  </si>
  <si>
    <t>Novalina</t>
  </si>
  <si>
    <t>Litlen</t>
  </si>
  <si>
    <t>Red</t>
  </si>
  <si>
    <t>Dobashi</t>
  </si>
  <si>
    <t>W. Murcot</t>
  </si>
  <si>
    <t>Ekşi</t>
  </si>
  <si>
    <t>Katırbaşı</t>
  </si>
  <si>
    <t>Teksas</t>
  </si>
  <si>
    <t>Fuerto</t>
  </si>
  <si>
    <t>Bacon</t>
  </si>
  <si>
    <t>Okitsu</t>
  </si>
  <si>
    <t>Patogonia</t>
  </si>
  <si>
    <t>Ahmet Taner BAHÇECİ</t>
  </si>
  <si>
    <t>Aşıya Hazır</t>
  </si>
  <si>
    <t>Kalem Selvi</t>
  </si>
  <si>
    <t>Arakorya Çam Ağacı</t>
  </si>
  <si>
    <t>Gece Sefası Limon Çiçeği</t>
  </si>
  <si>
    <t>Defne Fidanı</t>
  </si>
  <si>
    <t>En az 50cm</t>
  </si>
  <si>
    <t>Beyaz İncir</t>
  </si>
  <si>
    <t>Ferit ATEŞ</t>
  </si>
  <si>
    <t>1-1,5m 2 yaşında</t>
  </si>
  <si>
    <t>3 metre</t>
  </si>
  <si>
    <t>Thomson</t>
  </si>
  <si>
    <t>Rize</t>
  </si>
  <si>
    <t>Mayıs</t>
  </si>
  <si>
    <t>Kumkuat</t>
  </si>
  <si>
    <t>Limonlu Çam</t>
  </si>
  <si>
    <t>Şebboy</t>
  </si>
  <si>
    <t>Karanfil</t>
  </si>
  <si>
    <t>Bodur</t>
  </si>
  <si>
    <t>Ceylangözü</t>
  </si>
  <si>
    <t>Lavanta</t>
  </si>
  <si>
    <t>Buz Çiçeği</t>
  </si>
  <si>
    <t>Vahit TEMİZKAN</t>
  </si>
  <si>
    <t>HARAPARASI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</si>
</sst>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164" fontId="4" fillId="3" borderId="1" xfId="1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2"/>
  <sheetViews>
    <sheetView tabSelected="1" topLeftCell="A212" zoomScale="55" zoomScaleNormal="55" workbookViewId="0">
      <selection activeCell="O230" sqref="O230"/>
    </sheetView>
  </sheetViews>
  <sheetFormatPr defaultRowHeight="15" x14ac:dyDescent="0.2"/>
  <cols>
    <col min="1" max="1" width="9.14453125" style="4"/>
    <col min="2" max="2" width="6.3203125" style="1" customWidth="1"/>
    <col min="3" max="3" width="52.05859375" style="1" customWidth="1"/>
    <col min="4" max="4" width="52.05859375" style="6" customWidth="1"/>
    <col min="5" max="5" width="16.41015625" style="9" customWidth="1"/>
    <col min="6" max="6" width="10.89453125" style="1" customWidth="1"/>
    <col min="7" max="7" width="12.5078125" style="2" customWidth="1"/>
    <col min="8" max="8" width="20.71484375" style="2" customWidth="1"/>
    <col min="9" max="9" width="41.8359375" style="9" customWidth="1"/>
    <col min="10" max="10" width="18.29296875" style="3" customWidth="1"/>
    <col min="11" max="11" width="13.5859375" style="4" customWidth="1"/>
    <col min="12" max="12" width="17.21875" style="4" customWidth="1"/>
    <col min="13" max="13" width="18.0234375" style="5" customWidth="1"/>
  </cols>
  <sheetData>
    <row r="1" spans="1:13" x14ac:dyDescent="0.2">
      <c r="A1" s="9"/>
      <c r="B1" s="9"/>
      <c r="C1" s="9"/>
      <c r="D1" s="9"/>
      <c r="F1" s="9"/>
      <c r="G1" s="10"/>
      <c r="H1" s="10"/>
      <c r="J1" s="10"/>
      <c r="K1" s="9"/>
      <c r="L1" s="9"/>
      <c r="M1" s="11"/>
    </row>
    <row r="2" spans="1:13" ht="23.25" customHeight="1" x14ac:dyDescent="0.2">
      <c r="A2" s="46">
        <v>1</v>
      </c>
      <c r="B2" s="12"/>
      <c r="C2" s="12" t="s">
        <v>115</v>
      </c>
      <c r="D2" s="12" t="s">
        <v>116</v>
      </c>
      <c r="E2" s="12" t="s">
        <v>382</v>
      </c>
      <c r="F2" s="12" t="s">
        <v>0</v>
      </c>
      <c r="G2" s="13" t="s">
        <v>1</v>
      </c>
      <c r="H2" s="13" t="s">
        <v>10</v>
      </c>
      <c r="I2" s="12" t="s">
        <v>2</v>
      </c>
      <c r="J2" s="13" t="s">
        <v>9</v>
      </c>
      <c r="K2" s="13" t="s">
        <v>51</v>
      </c>
      <c r="L2" s="13" t="s">
        <v>52</v>
      </c>
      <c r="M2" s="14" t="s">
        <v>53</v>
      </c>
    </row>
    <row r="3" spans="1:13" ht="15" customHeight="1" x14ac:dyDescent="0.2">
      <c r="A3" s="46"/>
      <c r="B3" s="15">
        <v>1</v>
      </c>
      <c r="C3" s="15" t="s">
        <v>103</v>
      </c>
      <c r="D3" s="15" t="s">
        <v>117</v>
      </c>
      <c r="E3" s="29" t="s">
        <v>383</v>
      </c>
      <c r="F3" s="15">
        <v>2000</v>
      </c>
      <c r="G3" s="16">
        <v>15</v>
      </c>
      <c r="H3" s="16">
        <f>F3*G3</f>
        <v>30000</v>
      </c>
      <c r="I3" s="47" t="s">
        <v>56</v>
      </c>
      <c r="J3" s="63">
        <f>SUM(H3:H13)</f>
        <v>201000</v>
      </c>
      <c r="K3" s="46" t="s">
        <v>54</v>
      </c>
      <c r="L3" s="46" t="s">
        <v>55</v>
      </c>
      <c r="M3" s="49">
        <v>5355022381</v>
      </c>
    </row>
    <row r="4" spans="1:13" x14ac:dyDescent="0.2">
      <c r="A4" s="46"/>
      <c r="B4" s="15">
        <v>2</v>
      </c>
      <c r="C4" s="15" t="s">
        <v>3</v>
      </c>
      <c r="D4" s="15" t="s">
        <v>121</v>
      </c>
      <c r="E4" s="29" t="s">
        <v>384</v>
      </c>
      <c r="F4" s="15">
        <v>1000</v>
      </c>
      <c r="G4" s="16">
        <v>15</v>
      </c>
      <c r="H4" s="16">
        <f t="shared" ref="H4:H13" si="0">F4*G4</f>
        <v>15000</v>
      </c>
      <c r="I4" s="47"/>
      <c r="J4" s="63"/>
      <c r="K4" s="46"/>
      <c r="L4" s="46"/>
      <c r="M4" s="49"/>
    </row>
    <row r="5" spans="1:13" x14ac:dyDescent="0.2">
      <c r="A5" s="46"/>
      <c r="B5" s="15">
        <v>3</v>
      </c>
      <c r="C5" s="15" t="s">
        <v>4</v>
      </c>
      <c r="D5" s="15" t="s">
        <v>120</v>
      </c>
      <c r="E5" s="29" t="s">
        <v>384</v>
      </c>
      <c r="F5" s="15">
        <v>1000</v>
      </c>
      <c r="G5" s="16">
        <v>15</v>
      </c>
      <c r="H5" s="16">
        <f t="shared" si="0"/>
        <v>15000</v>
      </c>
      <c r="I5" s="47"/>
      <c r="J5" s="63"/>
      <c r="K5" s="46"/>
      <c r="L5" s="46"/>
      <c r="M5" s="49"/>
    </row>
    <row r="6" spans="1:13" x14ac:dyDescent="0.2">
      <c r="A6" s="46"/>
      <c r="B6" s="15">
        <v>4</v>
      </c>
      <c r="C6" s="15" t="s">
        <v>128</v>
      </c>
      <c r="D6" s="15" t="s">
        <v>127</v>
      </c>
      <c r="E6" s="29" t="s">
        <v>383</v>
      </c>
      <c r="F6" s="15">
        <v>1000</v>
      </c>
      <c r="G6" s="16">
        <v>15</v>
      </c>
      <c r="H6" s="16">
        <f t="shared" si="0"/>
        <v>15000</v>
      </c>
      <c r="I6" s="47"/>
      <c r="J6" s="63"/>
      <c r="K6" s="46"/>
      <c r="L6" s="46"/>
      <c r="M6" s="49"/>
    </row>
    <row r="7" spans="1:13" x14ac:dyDescent="0.2">
      <c r="A7" s="46"/>
      <c r="B7" s="15">
        <v>5</v>
      </c>
      <c r="C7" s="15" t="s">
        <v>124</v>
      </c>
      <c r="D7" s="15" t="s">
        <v>125</v>
      </c>
      <c r="E7" s="29" t="s">
        <v>383</v>
      </c>
      <c r="F7" s="15">
        <v>300</v>
      </c>
      <c r="G7" s="16">
        <v>15</v>
      </c>
      <c r="H7" s="16">
        <f t="shared" si="0"/>
        <v>4500</v>
      </c>
      <c r="I7" s="47"/>
      <c r="J7" s="63"/>
      <c r="K7" s="46"/>
      <c r="L7" s="46"/>
      <c r="M7" s="49"/>
    </row>
    <row r="8" spans="1:13" x14ac:dyDescent="0.2">
      <c r="A8" s="46"/>
      <c r="B8" s="15">
        <v>6</v>
      </c>
      <c r="C8" s="15" t="s">
        <v>124</v>
      </c>
      <c r="D8" s="15" t="s">
        <v>126</v>
      </c>
      <c r="E8" s="29" t="s">
        <v>383</v>
      </c>
      <c r="F8" s="15">
        <v>300</v>
      </c>
      <c r="G8" s="16">
        <v>15</v>
      </c>
      <c r="H8" s="16">
        <f t="shared" si="0"/>
        <v>4500</v>
      </c>
      <c r="I8" s="47"/>
      <c r="J8" s="63"/>
      <c r="K8" s="46"/>
      <c r="L8" s="46"/>
      <c r="M8" s="49"/>
    </row>
    <row r="9" spans="1:13" x14ac:dyDescent="0.2">
      <c r="A9" s="46"/>
      <c r="B9" s="15">
        <v>7</v>
      </c>
      <c r="C9" s="15" t="s">
        <v>5</v>
      </c>
      <c r="D9" s="15" t="s">
        <v>119</v>
      </c>
      <c r="E9" s="29" t="s">
        <v>384</v>
      </c>
      <c r="F9" s="15">
        <v>1000</v>
      </c>
      <c r="G9" s="16">
        <v>20</v>
      </c>
      <c r="H9" s="16">
        <f t="shared" si="0"/>
        <v>20000</v>
      </c>
      <c r="I9" s="47"/>
      <c r="J9" s="63"/>
      <c r="K9" s="46"/>
      <c r="L9" s="46"/>
      <c r="M9" s="49"/>
    </row>
    <row r="10" spans="1:13" x14ac:dyDescent="0.2">
      <c r="A10" s="46"/>
      <c r="B10" s="15">
        <v>8</v>
      </c>
      <c r="C10" s="15" t="s">
        <v>6</v>
      </c>
      <c r="D10" s="15" t="s">
        <v>129</v>
      </c>
      <c r="E10" s="29" t="s">
        <v>383</v>
      </c>
      <c r="F10" s="15">
        <v>300</v>
      </c>
      <c r="G10" s="16">
        <v>25</v>
      </c>
      <c r="H10" s="16">
        <f t="shared" si="0"/>
        <v>7500</v>
      </c>
      <c r="I10" s="47"/>
      <c r="J10" s="63"/>
      <c r="K10" s="46"/>
      <c r="L10" s="46"/>
      <c r="M10" s="49"/>
    </row>
    <row r="11" spans="1:13" x14ac:dyDescent="0.2">
      <c r="A11" s="46"/>
      <c r="B11" s="15">
        <v>9</v>
      </c>
      <c r="C11" s="15" t="s">
        <v>7</v>
      </c>
      <c r="D11" s="15" t="s">
        <v>118</v>
      </c>
      <c r="E11" s="29" t="s">
        <v>384</v>
      </c>
      <c r="F11" s="15">
        <v>5000</v>
      </c>
      <c r="G11" s="16">
        <v>10</v>
      </c>
      <c r="H11" s="16">
        <f t="shared" si="0"/>
        <v>50000</v>
      </c>
      <c r="I11" s="47"/>
      <c r="J11" s="63"/>
      <c r="K11" s="46"/>
      <c r="L11" s="46"/>
      <c r="M11" s="49"/>
    </row>
    <row r="12" spans="1:13" x14ac:dyDescent="0.2">
      <c r="A12" s="46"/>
      <c r="B12" s="15">
        <v>10</v>
      </c>
      <c r="C12" s="15" t="s">
        <v>8</v>
      </c>
      <c r="D12" s="15" t="s">
        <v>130</v>
      </c>
      <c r="E12" s="29" t="s">
        <v>384</v>
      </c>
      <c r="F12" s="15">
        <v>5000</v>
      </c>
      <c r="G12" s="16">
        <v>7</v>
      </c>
      <c r="H12" s="16">
        <f t="shared" si="0"/>
        <v>35000</v>
      </c>
      <c r="I12" s="47"/>
      <c r="J12" s="63"/>
      <c r="K12" s="46"/>
      <c r="L12" s="46"/>
      <c r="M12" s="49"/>
    </row>
    <row r="13" spans="1:13" x14ac:dyDescent="0.2">
      <c r="A13" s="46"/>
      <c r="B13" s="15">
        <v>11</v>
      </c>
      <c r="C13" s="15" t="s">
        <v>122</v>
      </c>
      <c r="D13" s="15" t="s">
        <v>123</v>
      </c>
      <c r="E13" s="29" t="s">
        <v>383</v>
      </c>
      <c r="F13" s="15">
        <v>300</v>
      </c>
      <c r="G13" s="16">
        <v>15</v>
      </c>
      <c r="H13" s="16">
        <f t="shared" si="0"/>
        <v>4500</v>
      </c>
      <c r="I13" s="47"/>
      <c r="J13" s="63"/>
      <c r="K13" s="46"/>
      <c r="L13" s="46"/>
      <c r="M13" s="49"/>
    </row>
    <row r="14" spans="1:13" x14ac:dyDescent="0.2">
      <c r="A14" s="6"/>
      <c r="B14" s="6"/>
      <c r="C14" s="6"/>
      <c r="F14" s="6"/>
      <c r="G14" s="8"/>
      <c r="H14" s="8"/>
      <c r="J14" s="8"/>
      <c r="K14" s="6"/>
      <c r="L14" s="6"/>
      <c r="M14" s="7"/>
    </row>
    <row r="15" spans="1:13" x14ac:dyDescent="0.2">
      <c r="A15" s="9"/>
      <c r="B15" s="9"/>
      <c r="C15" s="9"/>
      <c r="D15" s="9"/>
      <c r="F15" s="9"/>
      <c r="G15" s="10"/>
      <c r="H15" s="10"/>
      <c r="J15" s="10"/>
      <c r="K15" s="9"/>
      <c r="L15" s="9"/>
      <c r="M15" s="11"/>
    </row>
    <row r="16" spans="1:13" ht="20.25" customHeight="1" x14ac:dyDescent="0.2">
      <c r="A16" s="50">
        <v>2</v>
      </c>
      <c r="B16" s="17"/>
      <c r="C16" s="18" t="s">
        <v>115</v>
      </c>
      <c r="D16" s="18" t="s">
        <v>116</v>
      </c>
      <c r="E16" s="18" t="s">
        <v>382</v>
      </c>
      <c r="F16" s="18" t="s">
        <v>0</v>
      </c>
      <c r="G16" s="19" t="s">
        <v>1</v>
      </c>
      <c r="H16" s="19" t="s">
        <v>10</v>
      </c>
      <c r="I16" s="18" t="s">
        <v>2</v>
      </c>
      <c r="J16" s="19" t="s">
        <v>9</v>
      </c>
      <c r="K16" s="19" t="s">
        <v>51</v>
      </c>
      <c r="L16" s="19" t="s">
        <v>52</v>
      </c>
      <c r="M16" s="20" t="s">
        <v>53</v>
      </c>
    </row>
    <row r="17" spans="1:13" x14ac:dyDescent="0.2">
      <c r="A17" s="50"/>
      <c r="B17" s="17">
        <v>1</v>
      </c>
      <c r="C17" s="21" t="s">
        <v>133</v>
      </c>
      <c r="D17" s="21" t="s">
        <v>131</v>
      </c>
      <c r="E17" s="39" t="s">
        <v>383</v>
      </c>
      <c r="F17" s="22">
        <v>57</v>
      </c>
      <c r="G17" s="23">
        <v>450</v>
      </c>
      <c r="H17" s="24">
        <f>F17*G17</f>
        <v>25650</v>
      </c>
      <c r="I17" s="65" t="s">
        <v>59</v>
      </c>
      <c r="J17" s="66">
        <f>SUM(H17:H76)</f>
        <v>607400</v>
      </c>
      <c r="K17" s="50" t="s">
        <v>57</v>
      </c>
      <c r="L17" s="50" t="s">
        <v>58</v>
      </c>
      <c r="M17" s="64">
        <v>5426596006</v>
      </c>
    </row>
    <row r="18" spans="1:13" x14ac:dyDescent="0.2">
      <c r="A18" s="50"/>
      <c r="B18" s="17">
        <v>2</v>
      </c>
      <c r="C18" s="21" t="s">
        <v>133</v>
      </c>
      <c r="D18" s="21" t="s">
        <v>132</v>
      </c>
      <c r="E18" s="39" t="s">
        <v>383</v>
      </c>
      <c r="F18" s="22">
        <v>80</v>
      </c>
      <c r="G18" s="23">
        <v>450</v>
      </c>
      <c r="H18" s="24">
        <f t="shared" ref="H18:H76" si="1">F18*G18</f>
        <v>36000</v>
      </c>
      <c r="I18" s="50"/>
      <c r="J18" s="66"/>
      <c r="K18" s="50"/>
      <c r="L18" s="50"/>
      <c r="M18" s="64"/>
    </row>
    <row r="19" spans="1:13" x14ac:dyDescent="0.2">
      <c r="A19" s="50"/>
      <c r="B19" s="17">
        <v>3</v>
      </c>
      <c r="C19" s="21" t="s">
        <v>136</v>
      </c>
      <c r="D19" s="21" t="s">
        <v>135</v>
      </c>
      <c r="E19" s="39" t="s">
        <v>383</v>
      </c>
      <c r="F19" s="22">
        <v>6</v>
      </c>
      <c r="G19" s="23">
        <v>375</v>
      </c>
      <c r="H19" s="24">
        <f t="shared" si="1"/>
        <v>2250</v>
      </c>
      <c r="I19" s="50"/>
      <c r="J19" s="66"/>
      <c r="K19" s="50"/>
      <c r="L19" s="50"/>
      <c r="M19" s="64"/>
    </row>
    <row r="20" spans="1:13" x14ac:dyDescent="0.2">
      <c r="A20" s="50"/>
      <c r="B20" s="17">
        <v>4</v>
      </c>
      <c r="C20" s="21" t="s">
        <v>138</v>
      </c>
      <c r="D20" s="21" t="s">
        <v>137</v>
      </c>
      <c r="E20" s="39" t="s">
        <v>383</v>
      </c>
      <c r="F20" s="22">
        <v>65</v>
      </c>
      <c r="G20" s="23">
        <v>225</v>
      </c>
      <c r="H20" s="24">
        <f t="shared" si="1"/>
        <v>14625</v>
      </c>
      <c r="I20" s="50"/>
      <c r="J20" s="66"/>
      <c r="K20" s="50"/>
      <c r="L20" s="50"/>
      <c r="M20" s="64"/>
    </row>
    <row r="21" spans="1:13" x14ac:dyDescent="0.2">
      <c r="A21" s="50"/>
      <c r="B21" s="17">
        <v>5</v>
      </c>
      <c r="C21" s="21" t="s">
        <v>139</v>
      </c>
      <c r="D21" s="21" t="s">
        <v>140</v>
      </c>
      <c r="E21" s="39" t="s">
        <v>383</v>
      </c>
      <c r="F21" s="22">
        <v>100</v>
      </c>
      <c r="G21" s="23">
        <v>350</v>
      </c>
      <c r="H21" s="24">
        <f t="shared" si="1"/>
        <v>35000</v>
      </c>
      <c r="I21" s="50"/>
      <c r="J21" s="66"/>
      <c r="K21" s="50"/>
      <c r="L21" s="50"/>
      <c r="M21" s="64"/>
    </row>
    <row r="22" spans="1:13" x14ac:dyDescent="0.2">
      <c r="A22" s="50"/>
      <c r="B22" s="17">
        <v>6</v>
      </c>
      <c r="C22" s="21" t="s">
        <v>142</v>
      </c>
      <c r="D22" s="21" t="s">
        <v>141</v>
      </c>
      <c r="E22" s="39" t="s">
        <v>383</v>
      </c>
      <c r="F22" s="22">
        <v>35</v>
      </c>
      <c r="G22" s="23">
        <v>400</v>
      </c>
      <c r="H22" s="24">
        <f t="shared" si="1"/>
        <v>14000</v>
      </c>
      <c r="I22" s="50"/>
      <c r="J22" s="66"/>
      <c r="K22" s="50"/>
      <c r="L22" s="50"/>
      <c r="M22" s="64"/>
    </row>
    <row r="23" spans="1:13" x14ac:dyDescent="0.2">
      <c r="A23" s="50"/>
      <c r="B23" s="17">
        <v>7</v>
      </c>
      <c r="C23" s="21" t="s">
        <v>144</v>
      </c>
      <c r="D23" s="21" t="s">
        <v>143</v>
      </c>
      <c r="E23" s="39" t="s">
        <v>383</v>
      </c>
      <c r="F23" s="22">
        <v>60</v>
      </c>
      <c r="G23" s="23">
        <v>200</v>
      </c>
      <c r="H23" s="24">
        <f t="shared" si="1"/>
        <v>12000</v>
      </c>
      <c r="I23" s="50"/>
      <c r="J23" s="66"/>
      <c r="K23" s="50"/>
      <c r="L23" s="50"/>
      <c r="M23" s="64"/>
    </row>
    <row r="24" spans="1:13" x14ac:dyDescent="0.2">
      <c r="A24" s="50"/>
      <c r="B24" s="17">
        <v>8</v>
      </c>
      <c r="C24" s="21" t="s">
        <v>146</v>
      </c>
      <c r="D24" s="21" t="s">
        <v>145</v>
      </c>
      <c r="E24" s="39" t="s">
        <v>383</v>
      </c>
      <c r="F24" s="22">
        <v>85</v>
      </c>
      <c r="G24" s="23">
        <v>100</v>
      </c>
      <c r="H24" s="24">
        <f t="shared" si="1"/>
        <v>8500</v>
      </c>
      <c r="I24" s="50"/>
      <c r="J24" s="66"/>
      <c r="K24" s="50"/>
      <c r="L24" s="50"/>
      <c r="M24" s="64"/>
    </row>
    <row r="25" spans="1:13" x14ac:dyDescent="0.2">
      <c r="A25" s="50"/>
      <c r="B25" s="17">
        <v>9</v>
      </c>
      <c r="C25" s="21" t="s">
        <v>134</v>
      </c>
      <c r="D25" s="21" t="s">
        <v>147</v>
      </c>
      <c r="E25" s="39" t="s">
        <v>383</v>
      </c>
      <c r="F25" s="22">
        <v>30</v>
      </c>
      <c r="G25" s="23">
        <v>250</v>
      </c>
      <c r="H25" s="24">
        <f t="shared" si="1"/>
        <v>7500</v>
      </c>
      <c r="I25" s="50"/>
      <c r="J25" s="66"/>
      <c r="K25" s="50"/>
      <c r="L25" s="50"/>
      <c r="M25" s="64"/>
    </row>
    <row r="26" spans="1:13" x14ac:dyDescent="0.2">
      <c r="A26" s="50"/>
      <c r="B26" s="17">
        <v>10</v>
      </c>
      <c r="C26" s="21" t="s">
        <v>148</v>
      </c>
      <c r="D26" s="21" t="s">
        <v>149</v>
      </c>
      <c r="E26" s="39" t="s">
        <v>383</v>
      </c>
      <c r="F26" s="22">
        <v>265</v>
      </c>
      <c r="G26" s="23">
        <v>20</v>
      </c>
      <c r="H26" s="24">
        <f t="shared" si="1"/>
        <v>5300</v>
      </c>
      <c r="I26" s="50"/>
      <c r="J26" s="66"/>
      <c r="K26" s="50"/>
      <c r="L26" s="50"/>
      <c r="M26" s="64"/>
    </row>
    <row r="27" spans="1:13" x14ac:dyDescent="0.2">
      <c r="A27" s="50"/>
      <c r="B27" s="17">
        <v>11</v>
      </c>
      <c r="C27" s="21" t="s">
        <v>150</v>
      </c>
      <c r="D27" s="21" t="s">
        <v>151</v>
      </c>
      <c r="E27" s="39" t="s">
        <v>383</v>
      </c>
      <c r="F27" s="22">
        <v>65</v>
      </c>
      <c r="G27" s="23">
        <v>40</v>
      </c>
      <c r="H27" s="24">
        <f t="shared" si="1"/>
        <v>2600</v>
      </c>
      <c r="I27" s="50"/>
      <c r="J27" s="66"/>
      <c r="K27" s="50"/>
      <c r="L27" s="50"/>
      <c r="M27" s="64"/>
    </row>
    <row r="28" spans="1:13" x14ac:dyDescent="0.2">
      <c r="A28" s="50"/>
      <c r="B28" s="17">
        <v>12</v>
      </c>
      <c r="C28" s="21" t="s">
        <v>152</v>
      </c>
      <c r="D28" s="21" t="s">
        <v>153</v>
      </c>
      <c r="E28" s="39" t="s">
        <v>383</v>
      </c>
      <c r="F28" s="22">
        <v>100</v>
      </c>
      <c r="G28" s="23">
        <v>90</v>
      </c>
      <c r="H28" s="24">
        <f t="shared" si="1"/>
        <v>9000</v>
      </c>
      <c r="I28" s="50"/>
      <c r="J28" s="66"/>
      <c r="K28" s="50"/>
      <c r="L28" s="50"/>
      <c r="M28" s="64"/>
    </row>
    <row r="29" spans="1:13" x14ac:dyDescent="0.2">
      <c r="A29" s="50"/>
      <c r="B29" s="17">
        <v>13</v>
      </c>
      <c r="C29" s="21" t="s">
        <v>152</v>
      </c>
      <c r="D29" s="21" t="s">
        <v>154</v>
      </c>
      <c r="E29" s="39" t="s">
        <v>383</v>
      </c>
      <c r="F29" s="22">
        <v>150</v>
      </c>
      <c r="G29" s="23">
        <v>40</v>
      </c>
      <c r="H29" s="24">
        <f t="shared" si="1"/>
        <v>6000</v>
      </c>
      <c r="I29" s="50"/>
      <c r="J29" s="66"/>
      <c r="K29" s="50"/>
      <c r="L29" s="50"/>
      <c r="M29" s="64"/>
    </row>
    <row r="30" spans="1:13" x14ac:dyDescent="0.2">
      <c r="A30" s="50"/>
      <c r="B30" s="17">
        <v>14</v>
      </c>
      <c r="C30" s="21" t="s">
        <v>155</v>
      </c>
      <c r="D30" s="21" t="s">
        <v>156</v>
      </c>
      <c r="E30" s="39" t="s">
        <v>383</v>
      </c>
      <c r="F30" s="22">
        <v>45</v>
      </c>
      <c r="G30" s="23">
        <v>210</v>
      </c>
      <c r="H30" s="24">
        <f t="shared" si="1"/>
        <v>9450</v>
      </c>
      <c r="I30" s="50"/>
      <c r="J30" s="66"/>
      <c r="K30" s="50"/>
      <c r="L30" s="50"/>
      <c r="M30" s="64"/>
    </row>
    <row r="31" spans="1:13" x14ac:dyDescent="0.2">
      <c r="A31" s="50"/>
      <c r="B31" s="17">
        <v>15</v>
      </c>
      <c r="C31" s="21" t="s">
        <v>158</v>
      </c>
      <c r="D31" s="21" t="s">
        <v>157</v>
      </c>
      <c r="E31" s="39" t="s">
        <v>383</v>
      </c>
      <c r="F31" s="22">
        <v>120</v>
      </c>
      <c r="G31" s="23">
        <v>90</v>
      </c>
      <c r="H31" s="24">
        <f t="shared" si="1"/>
        <v>10800</v>
      </c>
      <c r="I31" s="50"/>
      <c r="J31" s="66"/>
      <c r="K31" s="50"/>
      <c r="L31" s="50"/>
      <c r="M31" s="64"/>
    </row>
    <row r="32" spans="1:13" x14ac:dyDescent="0.2">
      <c r="A32" s="50"/>
      <c r="B32" s="17">
        <v>16</v>
      </c>
      <c r="C32" s="21" t="s">
        <v>160</v>
      </c>
      <c r="D32" s="21" t="s">
        <v>159</v>
      </c>
      <c r="E32" s="39" t="s">
        <v>383</v>
      </c>
      <c r="F32" s="22">
        <v>70</v>
      </c>
      <c r="G32" s="23">
        <v>100</v>
      </c>
      <c r="H32" s="24">
        <f t="shared" si="1"/>
        <v>7000</v>
      </c>
      <c r="I32" s="50"/>
      <c r="J32" s="66"/>
      <c r="K32" s="50"/>
      <c r="L32" s="50"/>
      <c r="M32" s="64"/>
    </row>
    <row r="33" spans="1:13" x14ac:dyDescent="0.2">
      <c r="A33" s="50"/>
      <c r="B33" s="17">
        <v>17</v>
      </c>
      <c r="C33" s="21" t="s">
        <v>162</v>
      </c>
      <c r="D33" s="21" t="s">
        <v>161</v>
      </c>
      <c r="E33" s="39" t="s">
        <v>383</v>
      </c>
      <c r="F33" s="22">
        <v>20</v>
      </c>
      <c r="G33" s="23">
        <v>125</v>
      </c>
      <c r="H33" s="24">
        <f t="shared" si="1"/>
        <v>2500</v>
      </c>
      <c r="I33" s="50"/>
      <c r="J33" s="66"/>
      <c r="K33" s="50"/>
      <c r="L33" s="50"/>
      <c r="M33" s="64"/>
    </row>
    <row r="34" spans="1:13" x14ac:dyDescent="0.2">
      <c r="A34" s="50"/>
      <c r="B34" s="17">
        <v>18</v>
      </c>
      <c r="C34" s="21" t="s">
        <v>162</v>
      </c>
      <c r="D34" s="21" t="s">
        <v>163</v>
      </c>
      <c r="E34" s="39" t="s">
        <v>383</v>
      </c>
      <c r="F34" s="22">
        <v>15</v>
      </c>
      <c r="G34" s="23">
        <v>220</v>
      </c>
      <c r="H34" s="24">
        <f t="shared" si="1"/>
        <v>3300</v>
      </c>
      <c r="I34" s="50"/>
      <c r="J34" s="66"/>
      <c r="K34" s="50"/>
      <c r="L34" s="50"/>
      <c r="M34" s="64"/>
    </row>
    <row r="35" spans="1:13" x14ac:dyDescent="0.2">
      <c r="A35" s="50"/>
      <c r="B35" s="17">
        <v>19</v>
      </c>
      <c r="C35" s="21" t="s">
        <v>165</v>
      </c>
      <c r="D35" s="21" t="s">
        <v>164</v>
      </c>
      <c r="E35" s="39" t="s">
        <v>383</v>
      </c>
      <c r="F35" s="22">
        <v>50</v>
      </c>
      <c r="G35" s="23">
        <v>9</v>
      </c>
      <c r="H35" s="24">
        <f t="shared" si="1"/>
        <v>450</v>
      </c>
      <c r="I35" s="50"/>
      <c r="J35" s="66"/>
      <c r="K35" s="50"/>
      <c r="L35" s="50"/>
      <c r="M35" s="64"/>
    </row>
    <row r="36" spans="1:13" x14ac:dyDescent="0.2">
      <c r="A36" s="50"/>
      <c r="B36" s="17">
        <v>20</v>
      </c>
      <c r="C36" s="21" t="s">
        <v>167</v>
      </c>
      <c r="D36" s="21" t="s">
        <v>166</v>
      </c>
      <c r="E36" s="39" t="s">
        <v>383</v>
      </c>
      <c r="F36" s="22">
        <v>50</v>
      </c>
      <c r="G36" s="23">
        <v>40</v>
      </c>
      <c r="H36" s="24">
        <f t="shared" si="1"/>
        <v>2000</v>
      </c>
      <c r="I36" s="50"/>
      <c r="J36" s="66"/>
      <c r="K36" s="50"/>
      <c r="L36" s="50"/>
      <c r="M36" s="64"/>
    </row>
    <row r="37" spans="1:13" x14ac:dyDescent="0.2">
      <c r="A37" s="50"/>
      <c r="B37" s="17">
        <v>21</v>
      </c>
      <c r="C37" s="21" t="s">
        <v>169</v>
      </c>
      <c r="D37" s="21" t="s">
        <v>168</v>
      </c>
      <c r="E37" s="39" t="s">
        <v>383</v>
      </c>
      <c r="F37" s="22">
        <v>30</v>
      </c>
      <c r="G37" s="23">
        <v>45</v>
      </c>
      <c r="H37" s="24">
        <f t="shared" si="1"/>
        <v>1350</v>
      </c>
      <c r="I37" s="50"/>
      <c r="J37" s="66"/>
      <c r="K37" s="50"/>
      <c r="L37" s="50"/>
      <c r="M37" s="64"/>
    </row>
    <row r="38" spans="1:13" x14ac:dyDescent="0.2">
      <c r="A38" s="50"/>
      <c r="B38" s="17">
        <v>22</v>
      </c>
      <c r="C38" s="21" t="s">
        <v>170</v>
      </c>
      <c r="D38" s="21" t="s">
        <v>168</v>
      </c>
      <c r="E38" s="39" t="s">
        <v>383</v>
      </c>
      <c r="F38" s="22">
        <v>50</v>
      </c>
      <c r="G38" s="23">
        <v>45</v>
      </c>
      <c r="H38" s="24">
        <f t="shared" si="1"/>
        <v>2250</v>
      </c>
      <c r="I38" s="50"/>
      <c r="J38" s="66"/>
      <c r="K38" s="50"/>
      <c r="L38" s="50"/>
      <c r="M38" s="64"/>
    </row>
    <row r="39" spans="1:13" x14ac:dyDescent="0.2">
      <c r="A39" s="50"/>
      <c r="B39" s="17">
        <v>23</v>
      </c>
      <c r="C39" s="21" t="s">
        <v>172</v>
      </c>
      <c r="D39" s="21" t="s">
        <v>171</v>
      </c>
      <c r="E39" s="39" t="s">
        <v>383</v>
      </c>
      <c r="F39" s="22">
        <v>15</v>
      </c>
      <c r="G39" s="23">
        <v>35</v>
      </c>
      <c r="H39" s="24">
        <f t="shared" si="1"/>
        <v>525</v>
      </c>
      <c r="I39" s="50"/>
      <c r="J39" s="66"/>
      <c r="K39" s="50"/>
      <c r="L39" s="50"/>
      <c r="M39" s="64"/>
    </row>
    <row r="40" spans="1:13" x14ac:dyDescent="0.2">
      <c r="A40" s="50"/>
      <c r="B40" s="17">
        <v>24</v>
      </c>
      <c r="C40" s="21" t="s">
        <v>174</v>
      </c>
      <c r="D40" s="21" t="s">
        <v>173</v>
      </c>
      <c r="E40" s="39" t="s">
        <v>383</v>
      </c>
      <c r="F40" s="22">
        <v>8</v>
      </c>
      <c r="G40" s="23">
        <v>450</v>
      </c>
      <c r="H40" s="24">
        <f t="shared" si="1"/>
        <v>3600</v>
      </c>
      <c r="I40" s="50"/>
      <c r="J40" s="66"/>
      <c r="K40" s="50"/>
      <c r="L40" s="50"/>
      <c r="M40" s="64"/>
    </row>
    <row r="41" spans="1:13" x14ac:dyDescent="0.2">
      <c r="A41" s="50"/>
      <c r="B41" s="17">
        <v>25</v>
      </c>
      <c r="C41" s="21" t="s">
        <v>175</v>
      </c>
      <c r="D41" s="21" t="s">
        <v>176</v>
      </c>
      <c r="E41" s="39" t="s">
        <v>383</v>
      </c>
      <c r="F41" s="22">
        <v>2</v>
      </c>
      <c r="G41" s="23">
        <v>400</v>
      </c>
      <c r="H41" s="24">
        <f t="shared" si="1"/>
        <v>800</v>
      </c>
      <c r="I41" s="50"/>
      <c r="J41" s="66"/>
      <c r="K41" s="50"/>
      <c r="L41" s="50"/>
      <c r="M41" s="64"/>
    </row>
    <row r="42" spans="1:13" x14ac:dyDescent="0.2">
      <c r="A42" s="50"/>
      <c r="B42" s="17">
        <v>26</v>
      </c>
      <c r="C42" s="21" t="s">
        <v>181</v>
      </c>
      <c r="D42" s="21" t="s">
        <v>178</v>
      </c>
      <c r="E42" s="39" t="s">
        <v>383</v>
      </c>
      <c r="F42" s="22">
        <v>70</v>
      </c>
      <c r="G42" s="23">
        <v>30</v>
      </c>
      <c r="H42" s="24">
        <f t="shared" si="1"/>
        <v>2100</v>
      </c>
      <c r="I42" s="50"/>
      <c r="J42" s="66"/>
      <c r="K42" s="50"/>
      <c r="L42" s="50"/>
      <c r="M42" s="64"/>
    </row>
    <row r="43" spans="1:13" x14ac:dyDescent="0.2">
      <c r="A43" s="50"/>
      <c r="B43" s="17">
        <v>27</v>
      </c>
      <c r="C43" s="21" t="s">
        <v>181</v>
      </c>
      <c r="D43" s="21" t="s">
        <v>179</v>
      </c>
      <c r="E43" s="39" t="s">
        <v>383</v>
      </c>
      <c r="F43" s="22">
        <v>160</v>
      </c>
      <c r="G43" s="23">
        <v>45</v>
      </c>
      <c r="H43" s="24">
        <f t="shared" si="1"/>
        <v>7200</v>
      </c>
      <c r="I43" s="50"/>
      <c r="J43" s="66"/>
      <c r="K43" s="50"/>
      <c r="L43" s="50"/>
      <c r="M43" s="64"/>
    </row>
    <row r="44" spans="1:13" x14ac:dyDescent="0.2">
      <c r="A44" s="50"/>
      <c r="B44" s="17">
        <v>28</v>
      </c>
      <c r="C44" s="21" t="s">
        <v>181</v>
      </c>
      <c r="D44" s="21" t="s">
        <v>180</v>
      </c>
      <c r="E44" s="39" t="s">
        <v>383</v>
      </c>
      <c r="F44" s="22">
        <v>130</v>
      </c>
      <c r="G44" s="23">
        <v>100</v>
      </c>
      <c r="H44" s="24">
        <f t="shared" si="1"/>
        <v>13000</v>
      </c>
      <c r="I44" s="50"/>
      <c r="J44" s="66"/>
      <c r="K44" s="50"/>
      <c r="L44" s="50"/>
      <c r="M44" s="64"/>
    </row>
    <row r="45" spans="1:13" x14ac:dyDescent="0.2">
      <c r="A45" s="50"/>
      <c r="B45" s="17">
        <v>29</v>
      </c>
      <c r="C45" s="21" t="s">
        <v>182</v>
      </c>
      <c r="D45" s="21" t="s">
        <v>183</v>
      </c>
      <c r="E45" s="39" t="s">
        <v>383</v>
      </c>
      <c r="F45" s="22">
        <v>2</v>
      </c>
      <c r="G45" s="23">
        <v>1200</v>
      </c>
      <c r="H45" s="24">
        <f t="shared" si="1"/>
        <v>2400</v>
      </c>
      <c r="I45" s="50"/>
      <c r="J45" s="66"/>
      <c r="K45" s="50"/>
      <c r="L45" s="50"/>
      <c r="M45" s="64"/>
    </row>
    <row r="46" spans="1:13" x14ac:dyDescent="0.2">
      <c r="A46" s="50"/>
      <c r="B46" s="17">
        <v>30</v>
      </c>
      <c r="C46" s="21" t="s">
        <v>184</v>
      </c>
      <c r="D46" s="21" t="s">
        <v>185</v>
      </c>
      <c r="E46" s="39" t="s">
        <v>383</v>
      </c>
      <c r="F46" s="22">
        <v>4</v>
      </c>
      <c r="G46" s="23">
        <v>2800</v>
      </c>
      <c r="H46" s="24">
        <f t="shared" si="1"/>
        <v>11200</v>
      </c>
      <c r="I46" s="50"/>
      <c r="J46" s="66"/>
      <c r="K46" s="50"/>
      <c r="L46" s="50"/>
      <c r="M46" s="64"/>
    </row>
    <row r="47" spans="1:13" x14ac:dyDescent="0.2">
      <c r="A47" s="50"/>
      <c r="B47" s="17">
        <v>31</v>
      </c>
      <c r="C47" s="21" t="s">
        <v>186</v>
      </c>
      <c r="D47" s="21" t="s">
        <v>161</v>
      </c>
      <c r="E47" s="39" t="s">
        <v>383</v>
      </c>
      <c r="F47" s="22">
        <v>20</v>
      </c>
      <c r="G47" s="23">
        <v>25</v>
      </c>
      <c r="H47" s="24">
        <f t="shared" si="1"/>
        <v>500</v>
      </c>
      <c r="I47" s="50"/>
      <c r="J47" s="66"/>
      <c r="K47" s="50"/>
      <c r="L47" s="50"/>
      <c r="M47" s="64"/>
    </row>
    <row r="48" spans="1:13" x14ac:dyDescent="0.2">
      <c r="A48" s="50"/>
      <c r="B48" s="17">
        <v>32</v>
      </c>
      <c r="C48" s="21" t="s">
        <v>187</v>
      </c>
      <c r="D48" s="21" t="s">
        <v>188</v>
      </c>
      <c r="E48" s="39" t="s">
        <v>383</v>
      </c>
      <c r="F48" s="22">
        <v>4</v>
      </c>
      <c r="G48" s="23">
        <v>1000</v>
      </c>
      <c r="H48" s="24">
        <f t="shared" si="1"/>
        <v>4000</v>
      </c>
      <c r="I48" s="50"/>
      <c r="J48" s="66"/>
      <c r="K48" s="50"/>
      <c r="L48" s="50"/>
      <c r="M48" s="64"/>
    </row>
    <row r="49" spans="1:13" x14ac:dyDescent="0.2">
      <c r="A49" s="50"/>
      <c r="B49" s="17">
        <v>33</v>
      </c>
      <c r="C49" s="21" t="s">
        <v>189</v>
      </c>
      <c r="D49" s="21" t="s">
        <v>190</v>
      </c>
      <c r="E49" s="39" t="s">
        <v>383</v>
      </c>
      <c r="F49" s="22">
        <v>55</v>
      </c>
      <c r="G49" s="23">
        <v>450</v>
      </c>
      <c r="H49" s="24">
        <f t="shared" si="1"/>
        <v>24750</v>
      </c>
      <c r="I49" s="50"/>
      <c r="J49" s="66"/>
      <c r="K49" s="50"/>
      <c r="L49" s="50"/>
      <c r="M49" s="64"/>
    </row>
    <row r="50" spans="1:13" x14ac:dyDescent="0.2">
      <c r="A50" s="50"/>
      <c r="B50" s="17">
        <v>34</v>
      </c>
      <c r="C50" s="21" t="s">
        <v>191</v>
      </c>
      <c r="D50" s="21" t="s">
        <v>192</v>
      </c>
      <c r="E50" s="39" t="s">
        <v>383</v>
      </c>
      <c r="F50" s="22">
        <v>57</v>
      </c>
      <c r="G50" s="23">
        <v>1000</v>
      </c>
      <c r="H50" s="24">
        <f t="shared" si="1"/>
        <v>57000</v>
      </c>
      <c r="I50" s="50"/>
      <c r="J50" s="66"/>
      <c r="K50" s="50"/>
      <c r="L50" s="50"/>
      <c r="M50" s="64"/>
    </row>
    <row r="51" spans="1:13" x14ac:dyDescent="0.2">
      <c r="A51" s="50"/>
      <c r="B51" s="17">
        <v>35</v>
      </c>
      <c r="C51" s="21" t="s">
        <v>193</v>
      </c>
      <c r="D51" s="21" t="s">
        <v>194</v>
      </c>
      <c r="E51" s="39" t="s">
        <v>383</v>
      </c>
      <c r="F51" s="22">
        <v>65</v>
      </c>
      <c r="G51" s="23">
        <v>50</v>
      </c>
      <c r="H51" s="24">
        <f t="shared" si="1"/>
        <v>3250</v>
      </c>
      <c r="I51" s="50"/>
      <c r="J51" s="66"/>
      <c r="K51" s="50"/>
      <c r="L51" s="50"/>
      <c r="M51" s="64"/>
    </row>
    <row r="52" spans="1:13" x14ac:dyDescent="0.2">
      <c r="A52" s="50"/>
      <c r="B52" s="17">
        <v>36</v>
      </c>
      <c r="C52" s="21" t="s">
        <v>195</v>
      </c>
      <c r="D52" s="21" t="s">
        <v>196</v>
      </c>
      <c r="E52" s="39" t="s">
        <v>383</v>
      </c>
      <c r="F52" s="22">
        <v>90</v>
      </c>
      <c r="G52" s="23">
        <v>60</v>
      </c>
      <c r="H52" s="24">
        <f t="shared" si="1"/>
        <v>5400</v>
      </c>
      <c r="I52" s="50"/>
      <c r="J52" s="66"/>
      <c r="K52" s="50"/>
      <c r="L52" s="50"/>
      <c r="M52" s="64"/>
    </row>
    <row r="53" spans="1:13" x14ac:dyDescent="0.2">
      <c r="A53" s="50"/>
      <c r="B53" s="17">
        <v>37</v>
      </c>
      <c r="C53" s="21" t="s">
        <v>195</v>
      </c>
      <c r="D53" s="21" t="s">
        <v>197</v>
      </c>
      <c r="E53" s="39" t="s">
        <v>383</v>
      </c>
      <c r="F53" s="22">
        <v>50</v>
      </c>
      <c r="G53" s="23">
        <v>15</v>
      </c>
      <c r="H53" s="24">
        <f t="shared" si="1"/>
        <v>750</v>
      </c>
      <c r="I53" s="50"/>
      <c r="J53" s="66"/>
      <c r="K53" s="50"/>
      <c r="L53" s="50"/>
      <c r="M53" s="64"/>
    </row>
    <row r="54" spans="1:13" x14ac:dyDescent="0.2">
      <c r="A54" s="50"/>
      <c r="B54" s="17">
        <v>38</v>
      </c>
      <c r="C54" s="21" t="s">
        <v>198</v>
      </c>
      <c r="D54" s="21" t="s">
        <v>199</v>
      </c>
      <c r="E54" s="39" t="s">
        <v>383</v>
      </c>
      <c r="F54" s="22">
        <v>16</v>
      </c>
      <c r="G54" s="23">
        <v>150</v>
      </c>
      <c r="H54" s="24">
        <f t="shared" si="1"/>
        <v>2400</v>
      </c>
      <c r="I54" s="50"/>
      <c r="J54" s="66"/>
      <c r="K54" s="50"/>
      <c r="L54" s="50"/>
      <c r="M54" s="64"/>
    </row>
    <row r="55" spans="1:13" x14ac:dyDescent="0.2">
      <c r="A55" s="50"/>
      <c r="B55" s="17">
        <v>39</v>
      </c>
      <c r="C55" s="21" t="s">
        <v>134</v>
      </c>
      <c r="D55" s="21" t="s">
        <v>200</v>
      </c>
      <c r="E55" s="39" t="s">
        <v>383</v>
      </c>
      <c r="F55" s="22">
        <v>22</v>
      </c>
      <c r="G55" s="23">
        <v>325</v>
      </c>
      <c r="H55" s="24">
        <f t="shared" si="1"/>
        <v>7150</v>
      </c>
      <c r="I55" s="50"/>
      <c r="J55" s="66"/>
      <c r="K55" s="50"/>
      <c r="L55" s="50"/>
      <c r="M55" s="64"/>
    </row>
    <row r="56" spans="1:13" x14ac:dyDescent="0.2">
      <c r="A56" s="50"/>
      <c r="B56" s="17">
        <v>40</v>
      </c>
      <c r="C56" s="25" t="s">
        <v>242</v>
      </c>
      <c r="D56" s="21" t="s">
        <v>249</v>
      </c>
      <c r="E56" s="39" t="s">
        <v>383</v>
      </c>
      <c r="F56" s="22">
        <v>25</v>
      </c>
      <c r="G56" s="23">
        <v>1000</v>
      </c>
      <c r="H56" s="24">
        <f t="shared" si="1"/>
        <v>25000</v>
      </c>
      <c r="I56" s="50"/>
      <c r="J56" s="66"/>
      <c r="K56" s="50"/>
      <c r="L56" s="50"/>
      <c r="M56" s="64"/>
    </row>
    <row r="57" spans="1:13" x14ac:dyDescent="0.2">
      <c r="A57" s="50"/>
      <c r="B57" s="17">
        <v>41</v>
      </c>
      <c r="C57" s="21" t="s">
        <v>201</v>
      </c>
      <c r="D57" s="21" t="s">
        <v>202</v>
      </c>
      <c r="E57" s="39" t="s">
        <v>383</v>
      </c>
      <c r="F57" s="22">
        <v>10</v>
      </c>
      <c r="G57" s="23">
        <v>1000</v>
      </c>
      <c r="H57" s="24">
        <f t="shared" si="1"/>
        <v>10000</v>
      </c>
      <c r="I57" s="50"/>
      <c r="J57" s="66"/>
      <c r="K57" s="50"/>
      <c r="L57" s="50"/>
      <c r="M57" s="64"/>
    </row>
    <row r="58" spans="1:13" x14ac:dyDescent="0.2">
      <c r="A58" s="50"/>
      <c r="B58" s="17">
        <v>42</v>
      </c>
      <c r="C58" s="21" t="s">
        <v>203</v>
      </c>
      <c r="D58" s="21" t="s">
        <v>204</v>
      </c>
      <c r="E58" s="39" t="s">
        <v>383</v>
      </c>
      <c r="F58" s="22">
        <v>10</v>
      </c>
      <c r="G58" s="23">
        <v>1000</v>
      </c>
      <c r="H58" s="24">
        <f t="shared" si="1"/>
        <v>10000</v>
      </c>
      <c r="I58" s="50"/>
      <c r="J58" s="66"/>
      <c r="K58" s="50"/>
      <c r="L58" s="50"/>
      <c r="M58" s="64"/>
    </row>
    <row r="59" spans="1:13" x14ac:dyDescent="0.2">
      <c r="A59" s="50"/>
      <c r="B59" s="17">
        <v>43</v>
      </c>
      <c r="C59" s="21" t="s">
        <v>205</v>
      </c>
      <c r="D59" s="21" t="s">
        <v>206</v>
      </c>
      <c r="E59" s="39" t="s">
        <v>383</v>
      </c>
      <c r="F59" s="22">
        <v>14</v>
      </c>
      <c r="G59" s="23">
        <v>200</v>
      </c>
      <c r="H59" s="24">
        <f t="shared" si="1"/>
        <v>2800</v>
      </c>
      <c r="I59" s="50"/>
      <c r="J59" s="66"/>
      <c r="K59" s="50"/>
      <c r="L59" s="50"/>
      <c r="M59" s="64"/>
    </row>
    <row r="60" spans="1:13" x14ac:dyDescent="0.2">
      <c r="A60" s="50"/>
      <c r="B60" s="17">
        <v>44</v>
      </c>
      <c r="C60" s="21" t="s">
        <v>207</v>
      </c>
      <c r="D60" s="21" t="s">
        <v>208</v>
      </c>
      <c r="E60" s="39" t="s">
        <v>383</v>
      </c>
      <c r="F60" s="22">
        <v>25</v>
      </c>
      <c r="G60" s="23">
        <v>35</v>
      </c>
      <c r="H60" s="24">
        <f t="shared" si="1"/>
        <v>875</v>
      </c>
      <c r="I60" s="50"/>
      <c r="J60" s="66"/>
      <c r="K60" s="50"/>
      <c r="L60" s="50"/>
      <c r="M60" s="64"/>
    </row>
    <row r="61" spans="1:13" x14ac:dyDescent="0.2">
      <c r="A61" s="50"/>
      <c r="B61" s="17">
        <v>45</v>
      </c>
      <c r="C61" s="21" t="s">
        <v>209</v>
      </c>
      <c r="D61" s="21" t="s">
        <v>210</v>
      </c>
      <c r="E61" s="39" t="s">
        <v>383</v>
      </c>
      <c r="F61" s="22">
        <v>400</v>
      </c>
      <c r="G61" s="23">
        <v>50</v>
      </c>
      <c r="H61" s="24">
        <f t="shared" si="1"/>
        <v>20000</v>
      </c>
      <c r="I61" s="50"/>
      <c r="J61" s="66"/>
      <c r="K61" s="50"/>
      <c r="L61" s="50"/>
      <c r="M61" s="64"/>
    </row>
    <row r="62" spans="1:13" x14ac:dyDescent="0.2">
      <c r="A62" s="50"/>
      <c r="B62" s="17">
        <v>46</v>
      </c>
      <c r="C62" s="21" t="s">
        <v>211</v>
      </c>
      <c r="D62" s="21" t="s">
        <v>212</v>
      </c>
      <c r="E62" s="39" t="s">
        <v>383</v>
      </c>
      <c r="F62" s="22">
        <v>20</v>
      </c>
      <c r="G62" s="23">
        <v>70</v>
      </c>
      <c r="H62" s="24">
        <f t="shared" si="1"/>
        <v>1400</v>
      </c>
      <c r="I62" s="50"/>
      <c r="J62" s="66"/>
      <c r="K62" s="50"/>
      <c r="L62" s="50"/>
      <c r="M62" s="64"/>
    </row>
    <row r="63" spans="1:13" x14ac:dyDescent="0.2">
      <c r="A63" s="50"/>
      <c r="B63" s="17">
        <v>47</v>
      </c>
      <c r="C63" s="21" t="s">
        <v>213</v>
      </c>
      <c r="D63" s="21" t="s">
        <v>168</v>
      </c>
      <c r="E63" s="39" t="s">
        <v>383</v>
      </c>
      <c r="F63" s="22">
        <v>20</v>
      </c>
      <c r="G63" s="23">
        <v>75</v>
      </c>
      <c r="H63" s="24">
        <f t="shared" si="1"/>
        <v>1500</v>
      </c>
      <c r="I63" s="50"/>
      <c r="J63" s="66"/>
      <c r="K63" s="50"/>
      <c r="L63" s="50"/>
      <c r="M63" s="64"/>
    </row>
    <row r="64" spans="1:13" x14ac:dyDescent="0.2">
      <c r="A64" s="50"/>
      <c r="B64" s="17">
        <v>48</v>
      </c>
      <c r="C64" s="21" t="s">
        <v>214</v>
      </c>
      <c r="D64" s="21" t="s">
        <v>215</v>
      </c>
      <c r="E64" s="39" t="s">
        <v>383</v>
      </c>
      <c r="F64" s="22">
        <v>270</v>
      </c>
      <c r="G64" s="23">
        <v>15</v>
      </c>
      <c r="H64" s="24">
        <f t="shared" si="1"/>
        <v>4050</v>
      </c>
      <c r="I64" s="50"/>
      <c r="J64" s="66"/>
      <c r="K64" s="50"/>
      <c r="L64" s="50"/>
      <c r="M64" s="64"/>
    </row>
    <row r="65" spans="1:13" x14ac:dyDescent="0.2">
      <c r="A65" s="50"/>
      <c r="B65" s="17">
        <v>49</v>
      </c>
      <c r="C65" s="21" t="s">
        <v>216</v>
      </c>
      <c r="D65" s="21" t="s">
        <v>215</v>
      </c>
      <c r="E65" s="39" t="s">
        <v>383</v>
      </c>
      <c r="F65" s="22">
        <v>170</v>
      </c>
      <c r="G65" s="23">
        <v>15</v>
      </c>
      <c r="H65" s="24">
        <f t="shared" si="1"/>
        <v>2550</v>
      </c>
      <c r="I65" s="50"/>
      <c r="J65" s="66"/>
      <c r="K65" s="50"/>
      <c r="L65" s="50"/>
      <c r="M65" s="64"/>
    </row>
    <row r="66" spans="1:13" x14ac:dyDescent="0.2">
      <c r="A66" s="50"/>
      <c r="B66" s="17">
        <v>50</v>
      </c>
      <c r="C66" s="21" t="s">
        <v>217</v>
      </c>
      <c r="D66" s="21" t="s">
        <v>218</v>
      </c>
      <c r="E66" s="39" t="s">
        <v>383</v>
      </c>
      <c r="F66" s="22">
        <v>80</v>
      </c>
      <c r="G66" s="23">
        <v>100</v>
      </c>
      <c r="H66" s="24">
        <f t="shared" si="1"/>
        <v>8000</v>
      </c>
      <c r="I66" s="50"/>
      <c r="J66" s="66"/>
      <c r="K66" s="50"/>
      <c r="L66" s="50"/>
      <c r="M66" s="64"/>
    </row>
    <row r="67" spans="1:13" x14ac:dyDescent="0.2">
      <c r="A67" s="50"/>
      <c r="B67" s="17">
        <v>51</v>
      </c>
      <c r="C67" s="21" t="s">
        <v>219</v>
      </c>
      <c r="D67" s="21" t="s">
        <v>218</v>
      </c>
      <c r="E67" s="39" t="s">
        <v>383</v>
      </c>
      <c r="F67" s="22">
        <v>55</v>
      </c>
      <c r="G67" s="23">
        <v>75</v>
      </c>
      <c r="H67" s="24">
        <f t="shared" si="1"/>
        <v>4125</v>
      </c>
      <c r="I67" s="50"/>
      <c r="J67" s="66"/>
      <c r="K67" s="50"/>
      <c r="L67" s="50"/>
      <c r="M67" s="64"/>
    </row>
    <row r="68" spans="1:13" x14ac:dyDescent="0.2">
      <c r="A68" s="50"/>
      <c r="B68" s="17">
        <v>52</v>
      </c>
      <c r="C68" s="21" t="s">
        <v>220</v>
      </c>
      <c r="D68" s="21" t="s">
        <v>221</v>
      </c>
      <c r="E68" s="39" t="s">
        <v>383</v>
      </c>
      <c r="F68" s="22">
        <v>50</v>
      </c>
      <c r="G68" s="23">
        <v>75</v>
      </c>
      <c r="H68" s="24">
        <f t="shared" si="1"/>
        <v>3750</v>
      </c>
      <c r="I68" s="50"/>
      <c r="J68" s="66"/>
      <c r="K68" s="50"/>
      <c r="L68" s="50"/>
      <c r="M68" s="64"/>
    </row>
    <row r="69" spans="1:13" x14ac:dyDescent="0.2">
      <c r="A69" s="50"/>
      <c r="B69" s="17">
        <v>53</v>
      </c>
      <c r="C69" s="21" t="s">
        <v>222</v>
      </c>
      <c r="D69" s="21" t="s">
        <v>223</v>
      </c>
      <c r="E69" s="39" t="s">
        <v>383</v>
      </c>
      <c r="F69" s="22">
        <v>2</v>
      </c>
      <c r="G69" s="23">
        <v>20000</v>
      </c>
      <c r="H69" s="24">
        <f t="shared" si="1"/>
        <v>40000</v>
      </c>
      <c r="I69" s="50"/>
      <c r="J69" s="66"/>
      <c r="K69" s="50"/>
      <c r="L69" s="50"/>
      <c r="M69" s="64"/>
    </row>
    <row r="70" spans="1:13" x14ac:dyDescent="0.2">
      <c r="A70" s="50"/>
      <c r="B70" s="17">
        <v>54</v>
      </c>
      <c r="C70" s="21" t="s">
        <v>224</v>
      </c>
      <c r="D70" s="21" t="s">
        <v>225</v>
      </c>
      <c r="E70" s="39" t="s">
        <v>383</v>
      </c>
      <c r="F70" s="22">
        <v>60</v>
      </c>
      <c r="G70" s="23">
        <v>35</v>
      </c>
      <c r="H70" s="24">
        <f t="shared" si="1"/>
        <v>2100</v>
      </c>
      <c r="I70" s="50"/>
      <c r="J70" s="66"/>
      <c r="K70" s="50"/>
      <c r="L70" s="50"/>
      <c r="M70" s="64"/>
    </row>
    <row r="71" spans="1:13" x14ac:dyDescent="0.2">
      <c r="A71" s="50"/>
      <c r="B71" s="17">
        <v>55</v>
      </c>
      <c r="C71" s="21" t="s">
        <v>226</v>
      </c>
      <c r="D71" s="21" t="s">
        <v>227</v>
      </c>
      <c r="E71" s="39" t="s">
        <v>383</v>
      </c>
      <c r="F71" s="22">
        <v>140</v>
      </c>
      <c r="G71" s="23">
        <v>9</v>
      </c>
      <c r="H71" s="24">
        <f t="shared" si="1"/>
        <v>1260</v>
      </c>
      <c r="I71" s="50"/>
      <c r="J71" s="66"/>
      <c r="K71" s="50"/>
      <c r="L71" s="50"/>
      <c r="M71" s="64"/>
    </row>
    <row r="72" spans="1:13" x14ac:dyDescent="0.2">
      <c r="A72" s="50"/>
      <c r="B72" s="17">
        <v>56</v>
      </c>
      <c r="C72" s="21" t="s">
        <v>228</v>
      </c>
      <c r="D72" s="21" t="s">
        <v>171</v>
      </c>
      <c r="E72" s="39" t="s">
        <v>383</v>
      </c>
      <c r="F72" s="22">
        <v>150</v>
      </c>
      <c r="G72" s="23">
        <v>50</v>
      </c>
      <c r="H72" s="24">
        <f t="shared" si="1"/>
        <v>7500</v>
      </c>
      <c r="I72" s="50"/>
      <c r="J72" s="66"/>
      <c r="K72" s="50"/>
      <c r="L72" s="50"/>
      <c r="M72" s="64"/>
    </row>
    <row r="73" spans="1:13" x14ac:dyDescent="0.2">
      <c r="A73" s="50"/>
      <c r="B73" s="17">
        <v>57</v>
      </c>
      <c r="C73" s="21" t="s">
        <v>229</v>
      </c>
      <c r="D73" s="21" t="s">
        <v>230</v>
      </c>
      <c r="E73" s="39" t="s">
        <v>383</v>
      </c>
      <c r="F73" s="22">
        <v>226</v>
      </c>
      <c r="G73" s="23">
        <v>90</v>
      </c>
      <c r="H73" s="24">
        <f t="shared" si="1"/>
        <v>20340</v>
      </c>
      <c r="I73" s="50"/>
      <c r="J73" s="66"/>
      <c r="K73" s="50"/>
      <c r="L73" s="50"/>
      <c r="M73" s="64"/>
    </row>
    <row r="74" spans="1:13" x14ac:dyDescent="0.2">
      <c r="A74" s="50"/>
      <c r="B74" s="17">
        <v>58</v>
      </c>
      <c r="C74" s="21" t="s">
        <v>231</v>
      </c>
      <c r="D74" s="21" t="s">
        <v>232</v>
      </c>
      <c r="E74" s="39" t="s">
        <v>383</v>
      </c>
      <c r="F74" s="22">
        <v>120</v>
      </c>
      <c r="G74" s="23">
        <v>180</v>
      </c>
      <c r="H74" s="24">
        <f t="shared" si="1"/>
        <v>21600</v>
      </c>
      <c r="I74" s="50"/>
      <c r="J74" s="66"/>
      <c r="K74" s="50"/>
      <c r="L74" s="50"/>
      <c r="M74" s="64"/>
    </row>
    <row r="75" spans="1:13" x14ac:dyDescent="0.2">
      <c r="A75" s="50"/>
      <c r="B75" s="17">
        <v>59</v>
      </c>
      <c r="C75" s="21" t="s">
        <v>231</v>
      </c>
      <c r="D75" s="21" t="s">
        <v>233</v>
      </c>
      <c r="E75" s="39" t="s">
        <v>383</v>
      </c>
      <c r="F75" s="22">
        <v>200</v>
      </c>
      <c r="G75" s="23">
        <v>180</v>
      </c>
      <c r="H75" s="24">
        <f t="shared" si="1"/>
        <v>36000</v>
      </c>
      <c r="I75" s="50"/>
      <c r="J75" s="66"/>
      <c r="K75" s="50"/>
      <c r="L75" s="50"/>
      <c r="M75" s="64"/>
    </row>
    <row r="76" spans="1:13" x14ac:dyDescent="0.2">
      <c r="A76" s="50"/>
      <c r="B76" s="17">
        <v>60</v>
      </c>
      <c r="C76" s="21" t="s">
        <v>231</v>
      </c>
      <c r="D76" s="21" t="s">
        <v>234</v>
      </c>
      <c r="E76" s="39" t="s">
        <v>383</v>
      </c>
      <c r="F76" s="22">
        <v>60</v>
      </c>
      <c r="G76" s="23">
        <v>350</v>
      </c>
      <c r="H76" s="24">
        <f t="shared" si="1"/>
        <v>21000</v>
      </c>
      <c r="I76" s="50"/>
      <c r="J76" s="66"/>
      <c r="K76" s="50"/>
      <c r="L76" s="50"/>
      <c r="M76" s="64"/>
    </row>
    <row r="78" spans="1:13" x14ac:dyDescent="0.2">
      <c r="A78" s="9"/>
      <c r="B78" s="9"/>
      <c r="C78" s="9"/>
      <c r="D78" s="9"/>
      <c r="F78" s="9"/>
      <c r="G78" s="10"/>
      <c r="H78" s="10"/>
      <c r="J78" s="10"/>
      <c r="K78" s="9"/>
      <c r="L78" s="9"/>
      <c r="M78" s="11"/>
    </row>
    <row r="79" spans="1:13" x14ac:dyDescent="0.2">
      <c r="A79" s="46">
        <v>3</v>
      </c>
      <c r="B79" s="15"/>
      <c r="C79" s="12" t="s">
        <v>115</v>
      </c>
      <c r="D79" s="12" t="s">
        <v>116</v>
      </c>
      <c r="E79" s="12" t="s">
        <v>382</v>
      </c>
      <c r="F79" s="12" t="s">
        <v>0</v>
      </c>
      <c r="G79" s="13" t="s">
        <v>1</v>
      </c>
      <c r="H79" s="13" t="s">
        <v>10</v>
      </c>
      <c r="I79" s="12" t="s">
        <v>2</v>
      </c>
      <c r="J79" s="13" t="s">
        <v>9</v>
      </c>
      <c r="K79" s="13" t="s">
        <v>51</v>
      </c>
      <c r="L79" s="13" t="s">
        <v>52</v>
      </c>
      <c r="M79" s="14" t="s">
        <v>53</v>
      </c>
    </row>
    <row r="80" spans="1:13" x14ac:dyDescent="0.2">
      <c r="A80" s="46"/>
      <c r="B80" s="15">
        <v>1</v>
      </c>
      <c r="C80" s="15" t="s">
        <v>11</v>
      </c>
      <c r="D80" s="15"/>
      <c r="E80" s="29" t="s">
        <v>383</v>
      </c>
      <c r="F80" s="15">
        <v>10</v>
      </c>
      <c r="G80" s="16">
        <v>70</v>
      </c>
      <c r="H80" s="16">
        <f>F80*G80</f>
        <v>700</v>
      </c>
      <c r="I80" s="47" t="s">
        <v>60</v>
      </c>
      <c r="J80" s="48">
        <f>SUM(H80:H89)</f>
        <v>12050</v>
      </c>
      <c r="K80" s="46" t="s">
        <v>54</v>
      </c>
      <c r="L80" s="46" t="s">
        <v>374</v>
      </c>
      <c r="M80" s="49">
        <v>5379981099</v>
      </c>
    </row>
    <row r="81" spans="1:13" x14ac:dyDescent="0.2">
      <c r="A81" s="46"/>
      <c r="B81" s="15">
        <v>2</v>
      </c>
      <c r="C81" s="15" t="s">
        <v>12</v>
      </c>
      <c r="D81" s="15"/>
      <c r="E81" s="29" t="s">
        <v>383</v>
      </c>
      <c r="F81" s="15">
        <v>90</v>
      </c>
      <c r="G81" s="16">
        <v>20</v>
      </c>
      <c r="H81" s="16">
        <f t="shared" ref="H81:H89" si="2">F81*G81</f>
        <v>1800</v>
      </c>
      <c r="I81" s="46"/>
      <c r="J81" s="48"/>
      <c r="K81" s="46"/>
      <c r="L81" s="46"/>
      <c r="M81" s="49"/>
    </row>
    <row r="82" spans="1:13" x14ac:dyDescent="0.2">
      <c r="A82" s="46"/>
      <c r="B82" s="15">
        <v>3</v>
      </c>
      <c r="C82" s="15" t="s">
        <v>13</v>
      </c>
      <c r="D82" s="15"/>
      <c r="E82" s="29" t="s">
        <v>383</v>
      </c>
      <c r="F82" s="15">
        <v>15</v>
      </c>
      <c r="G82" s="16">
        <v>60</v>
      </c>
      <c r="H82" s="16">
        <f t="shared" si="2"/>
        <v>900</v>
      </c>
      <c r="I82" s="46"/>
      <c r="J82" s="48"/>
      <c r="K82" s="46"/>
      <c r="L82" s="46"/>
      <c r="M82" s="49"/>
    </row>
    <row r="83" spans="1:13" x14ac:dyDescent="0.2">
      <c r="A83" s="46"/>
      <c r="B83" s="15">
        <v>4</v>
      </c>
      <c r="C83" s="15" t="s">
        <v>14</v>
      </c>
      <c r="D83" s="15"/>
      <c r="E83" s="29" t="s">
        <v>383</v>
      </c>
      <c r="F83" s="15">
        <v>15</v>
      </c>
      <c r="G83" s="16">
        <v>50</v>
      </c>
      <c r="H83" s="16">
        <f t="shared" si="2"/>
        <v>750</v>
      </c>
      <c r="I83" s="46"/>
      <c r="J83" s="48"/>
      <c r="K83" s="46"/>
      <c r="L83" s="46"/>
      <c r="M83" s="49"/>
    </row>
    <row r="84" spans="1:13" x14ac:dyDescent="0.2">
      <c r="A84" s="46"/>
      <c r="B84" s="15">
        <v>5</v>
      </c>
      <c r="C84" s="15" t="s">
        <v>235</v>
      </c>
      <c r="D84" s="15" t="s">
        <v>236</v>
      </c>
      <c r="E84" s="29" t="s">
        <v>383</v>
      </c>
      <c r="F84" s="15">
        <v>6</v>
      </c>
      <c r="G84" s="16">
        <v>400</v>
      </c>
      <c r="H84" s="16">
        <f t="shared" si="2"/>
        <v>2400</v>
      </c>
      <c r="I84" s="46"/>
      <c r="J84" s="48"/>
      <c r="K84" s="46"/>
      <c r="L84" s="46"/>
      <c r="M84" s="49"/>
    </row>
    <row r="85" spans="1:13" x14ac:dyDescent="0.2">
      <c r="A85" s="46"/>
      <c r="B85" s="15">
        <v>6</v>
      </c>
      <c r="C85" s="15" t="s">
        <v>237</v>
      </c>
      <c r="D85" s="15" t="s">
        <v>236</v>
      </c>
      <c r="E85" s="29" t="s">
        <v>383</v>
      </c>
      <c r="F85" s="15">
        <v>5</v>
      </c>
      <c r="G85" s="16">
        <v>200</v>
      </c>
      <c r="H85" s="16">
        <f t="shared" si="2"/>
        <v>1000</v>
      </c>
      <c r="I85" s="46"/>
      <c r="J85" s="48"/>
      <c r="K85" s="46"/>
      <c r="L85" s="46"/>
      <c r="M85" s="49"/>
    </row>
    <row r="86" spans="1:13" x14ac:dyDescent="0.2">
      <c r="A86" s="46"/>
      <c r="B86" s="15">
        <v>7</v>
      </c>
      <c r="C86" s="15" t="s">
        <v>238</v>
      </c>
      <c r="D86" s="15" t="s">
        <v>236</v>
      </c>
      <c r="E86" s="29" t="s">
        <v>383</v>
      </c>
      <c r="F86" s="15">
        <v>6</v>
      </c>
      <c r="G86" s="16">
        <v>250</v>
      </c>
      <c r="H86" s="16">
        <f t="shared" si="2"/>
        <v>1500</v>
      </c>
      <c r="I86" s="46"/>
      <c r="J86" s="48"/>
      <c r="K86" s="46"/>
      <c r="L86" s="46"/>
      <c r="M86" s="49"/>
    </row>
    <row r="87" spans="1:13" x14ac:dyDescent="0.2">
      <c r="A87" s="46"/>
      <c r="B87" s="15">
        <v>8</v>
      </c>
      <c r="C87" s="15" t="s">
        <v>239</v>
      </c>
      <c r="D87" s="15" t="s">
        <v>240</v>
      </c>
      <c r="E87" s="29" t="s">
        <v>383</v>
      </c>
      <c r="F87" s="15">
        <v>5</v>
      </c>
      <c r="G87" s="16">
        <v>100</v>
      </c>
      <c r="H87" s="16">
        <f t="shared" si="2"/>
        <v>500</v>
      </c>
      <c r="I87" s="46"/>
      <c r="J87" s="48"/>
      <c r="K87" s="46"/>
      <c r="L87" s="46"/>
      <c r="M87" s="49"/>
    </row>
    <row r="88" spans="1:13" x14ac:dyDescent="0.2">
      <c r="A88" s="46"/>
      <c r="B88" s="15">
        <v>9</v>
      </c>
      <c r="C88" s="15" t="s">
        <v>15</v>
      </c>
      <c r="D88" s="15"/>
      <c r="E88" s="29" t="s">
        <v>383</v>
      </c>
      <c r="F88" s="15">
        <v>15</v>
      </c>
      <c r="G88" s="16">
        <v>100</v>
      </c>
      <c r="H88" s="16">
        <f t="shared" si="2"/>
        <v>1500</v>
      </c>
      <c r="I88" s="46"/>
      <c r="J88" s="48"/>
      <c r="K88" s="46"/>
      <c r="L88" s="46"/>
      <c r="M88" s="49"/>
    </row>
    <row r="89" spans="1:13" x14ac:dyDescent="0.2">
      <c r="A89" s="46"/>
      <c r="B89" s="15">
        <v>10</v>
      </c>
      <c r="C89" s="15" t="s">
        <v>16</v>
      </c>
      <c r="D89" s="15"/>
      <c r="E89" s="29" t="s">
        <v>383</v>
      </c>
      <c r="F89" s="15">
        <v>10</v>
      </c>
      <c r="G89" s="16">
        <v>100</v>
      </c>
      <c r="H89" s="16">
        <f t="shared" si="2"/>
        <v>1000</v>
      </c>
      <c r="I89" s="46"/>
      <c r="J89" s="48"/>
      <c r="K89" s="46"/>
      <c r="L89" s="46"/>
      <c r="M89" s="49"/>
    </row>
    <row r="91" spans="1:13" x14ac:dyDescent="0.2">
      <c r="A91" s="9"/>
      <c r="B91" s="9"/>
      <c r="C91" s="9"/>
      <c r="D91" s="9"/>
      <c r="F91" s="9"/>
      <c r="G91" s="10"/>
      <c r="H91" s="10"/>
      <c r="J91" s="10"/>
      <c r="K91" s="9"/>
      <c r="L91" s="9"/>
      <c r="M91" s="11"/>
    </row>
    <row r="92" spans="1:13" x14ac:dyDescent="0.2">
      <c r="A92" s="50">
        <v>4</v>
      </c>
      <c r="B92" s="17"/>
      <c r="C92" s="18" t="s">
        <v>115</v>
      </c>
      <c r="D92" s="18" t="s">
        <v>116</v>
      </c>
      <c r="E92" s="18" t="s">
        <v>382</v>
      </c>
      <c r="F92" s="18" t="s">
        <v>0</v>
      </c>
      <c r="G92" s="19" t="s">
        <v>1</v>
      </c>
      <c r="H92" s="19" t="s">
        <v>10</v>
      </c>
      <c r="I92" s="18" t="s">
        <v>2</v>
      </c>
      <c r="J92" s="19" t="s">
        <v>9</v>
      </c>
      <c r="K92" s="19" t="s">
        <v>51</v>
      </c>
      <c r="L92" s="19" t="s">
        <v>52</v>
      </c>
      <c r="M92" s="20" t="s">
        <v>53</v>
      </c>
    </row>
    <row r="93" spans="1:13" x14ac:dyDescent="0.2">
      <c r="A93" s="50"/>
      <c r="B93" s="17">
        <v>1</v>
      </c>
      <c r="C93" s="17" t="s">
        <v>241</v>
      </c>
      <c r="D93" s="17" t="s">
        <v>250</v>
      </c>
      <c r="E93" s="31" t="s">
        <v>384</v>
      </c>
      <c r="F93" s="17">
        <v>20000</v>
      </c>
      <c r="G93" s="24">
        <v>13</v>
      </c>
      <c r="H93" s="24">
        <f>F93*G93</f>
        <v>260000</v>
      </c>
      <c r="I93" s="65" t="s">
        <v>63</v>
      </c>
      <c r="J93" s="66">
        <f>SUM(H93:H98)</f>
        <v>435500</v>
      </c>
      <c r="K93" s="50" t="s">
        <v>61</v>
      </c>
      <c r="L93" s="50" t="s">
        <v>62</v>
      </c>
      <c r="M93" s="64">
        <v>5369795219</v>
      </c>
    </row>
    <row r="94" spans="1:13" x14ac:dyDescent="0.2">
      <c r="A94" s="50"/>
      <c r="B94" s="17">
        <v>2</v>
      </c>
      <c r="C94" s="17" t="s">
        <v>242</v>
      </c>
      <c r="D94" s="17" t="s">
        <v>243</v>
      </c>
      <c r="E94" s="31" t="s">
        <v>384</v>
      </c>
      <c r="F94" s="17">
        <v>4000</v>
      </c>
      <c r="G94" s="24">
        <v>13</v>
      </c>
      <c r="H94" s="24">
        <f t="shared" ref="H94:H98" si="3">F94*G94</f>
        <v>52000</v>
      </c>
      <c r="I94" s="50"/>
      <c r="J94" s="66"/>
      <c r="K94" s="50"/>
      <c r="L94" s="50"/>
      <c r="M94" s="64"/>
    </row>
    <row r="95" spans="1:13" x14ac:dyDescent="0.2">
      <c r="A95" s="50"/>
      <c r="B95" s="17">
        <v>3</v>
      </c>
      <c r="C95" s="17" t="s">
        <v>244</v>
      </c>
      <c r="D95" s="17" t="s">
        <v>245</v>
      </c>
      <c r="E95" s="31" t="s">
        <v>384</v>
      </c>
      <c r="F95" s="17">
        <v>3000</v>
      </c>
      <c r="G95" s="24">
        <v>13</v>
      </c>
      <c r="H95" s="24">
        <f t="shared" si="3"/>
        <v>39000</v>
      </c>
      <c r="I95" s="50"/>
      <c r="J95" s="66"/>
      <c r="K95" s="50"/>
      <c r="L95" s="50"/>
      <c r="M95" s="64"/>
    </row>
    <row r="96" spans="1:13" x14ac:dyDescent="0.2">
      <c r="A96" s="50"/>
      <c r="B96" s="17">
        <v>4</v>
      </c>
      <c r="C96" s="17" t="s">
        <v>244</v>
      </c>
      <c r="D96" s="17" t="s">
        <v>19</v>
      </c>
      <c r="E96" s="31" t="s">
        <v>384</v>
      </c>
      <c r="F96" s="17">
        <v>1000</v>
      </c>
      <c r="G96" s="24">
        <v>13</v>
      </c>
      <c r="H96" s="24">
        <f t="shared" si="3"/>
        <v>13000</v>
      </c>
      <c r="I96" s="50"/>
      <c r="J96" s="66"/>
      <c r="K96" s="50"/>
      <c r="L96" s="50"/>
      <c r="M96" s="64"/>
    </row>
    <row r="97" spans="1:13" x14ac:dyDescent="0.2">
      <c r="A97" s="50"/>
      <c r="B97" s="17">
        <v>5</v>
      </c>
      <c r="C97" s="17" t="s">
        <v>246</v>
      </c>
      <c r="D97" s="17" t="s">
        <v>247</v>
      </c>
      <c r="E97" s="31" t="s">
        <v>384</v>
      </c>
      <c r="F97" s="17">
        <v>2500</v>
      </c>
      <c r="G97" s="24">
        <v>13</v>
      </c>
      <c r="H97" s="24">
        <f t="shared" si="3"/>
        <v>32500</v>
      </c>
      <c r="I97" s="50"/>
      <c r="J97" s="66"/>
      <c r="K97" s="50"/>
      <c r="L97" s="50"/>
      <c r="M97" s="64"/>
    </row>
    <row r="98" spans="1:13" x14ac:dyDescent="0.2">
      <c r="A98" s="50"/>
      <c r="B98" s="17">
        <v>6</v>
      </c>
      <c r="C98" s="17" t="s">
        <v>242</v>
      </c>
      <c r="D98" s="17" t="s">
        <v>248</v>
      </c>
      <c r="E98" s="31" t="s">
        <v>384</v>
      </c>
      <c r="F98" s="17">
        <v>3000</v>
      </c>
      <c r="G98" s="24">
        <v>13</v>
      </c>
      <c r="H98" s="24">
        <f t="shared" si="3"/>
        <v>39000</v>
      </c>
      <c r="I98" s="50"/>
      <c r="J98" s="66"/>
      <c r="K98" s="50"/>
      <c r="L98" s="50"/>
      <c r="M98" s="64"/>
    </row>
    <row r="100" spans="1:13" x14ac:dyDescent="0.2">
      <c r="A100" s="9"/>
      <c r="B100" s="9"/>
      <c r="C100" s="9"/>
      <c r="D100" s="9"/>
      <c r="F100" s="9"/>
      <c r="G100" s="10"/>
      <c r="H100" s="10"/>
      <c r="J100" s="10"/>
      <c r="K100" s="9"/>
      <c r="L100" s="9"/>
      <c r="M100" s="11"/>
    </row>
    <row r="101" spans="1:13" x14ac:dyDescent="0.2">
      <c r="A101" s="46">
        <v>5</v>
      </c>
      <c r="B101" s="15"/>
      <c r="C101" s="12" t="s">
        <v>115</v>
      </c>
      <c r="D101" s="12" t="s">
        <v>116</v>
      </c>
      <c r="E101" s="12" t="s">
        <v>382</v>
      </c>
      <c r="F101" s="12" t="s">
        <v>0</v>
      </c>
      <c r="G101" s="13" t="s">
        <v>1</v>
      </c>
      <c r="H101" s="13" t="s">
        <v>10</v>
      </c>
      <c r="I101" s="12" t="s">
        <v>2</v>
      </c>
      <c r="J101" s="13" t="s">
        <v>9</v>
      </c>
      <c r="K101" s="13" t="s">
        <v>51</v>
      </c>
      <c r="L101" s="13" t="s">
        <v>52</v>
      </c>
      <c r="M101" s="14" t="s">
        <v>53</v>
      </c>
    </row>
    <row r="102" spans="1:13" x14ac:dyDescent="0.2">
      <c r="A102" s="46"/>
      <c r="B102" s="15">
        <v>1</v>
      </c>
      <c r="C102" s="15" t="s">
        <v>252</v>
      </c>
      <c r="D102" s="15" t="s">
        <v>251</v>
      </c>
      <c r="E102" s="29" t="s">
        <v>384</v>
      </c>
      <c r="F102" s="15">
        <v>10000</v>
      </c>
      <c r="G102" s="16">
        <v>18</v>
      </c>
      <c r="H102" s="16">
        <f>F102*G102</f>
        <v>180000</v>
      </c>
      <c r="I102" s="47" t="s">
        <v>65</v>
      </c>
      <c r="J102" s="48">
        <f>SUM(H102:H109)</f>
        <v>867000</v>
      </c>
      <c r="K102" s="46" t="s">
        <v>61</v>
      </c>
      <c r="L102" s="47" t="s">
        <v>64</v>
      </c>
      <c r="M102" s="49">
        <v>5373213630</v>
      </c>
    </row>
    <row r="103" spans="1:13" x14ac:dyDescent="0.2">
      <c r="A103" s="46"/>
      <c r="B103" s="15">
        <v>2</v>
      </c>
      <c r="C103" s="15" t="s">
        <v>242</v>
      </c>
      <c r="D103" s="15" t="s">
        <v>248</v>
      </c>
      <c r="E103" s="29" t="s">
        <v>384</v>
      </c>
      <c r="F103" s="15">
        <v>5000</v>
      </c>
      <c r="G103" s="16">
        <v>18</v>
      </c>
      <c r="H103" s="16">
        <f t="shared" ref="H103:H109" si="4">F103*G103</f>
        <v>90000</v>
      </c>
      <c r="I103" s="47"/>
      <c r="J103" s="48"/>
      <c r="K103" s="46"/>
      <c r="L103" s="47"/>
      <c r="M103" s="49"/>
    </row>
    <row r="104" spans="1:13" x14ac:dyDescent="0.2">
      <c r="A104" s="46"/>
      <c r="B104" s="15">
        <v>3</v>
      </c>
      <c r="C104" s="15" t="s">
        <v>246</v>
      </c>
      <c r="D104" s="15" t="s">
        <v>243</v>
      </c>
      <c r="E104" s="29" t="s">
        <v>384</v>
      </c>
      <c r="F104" s="15">
        <v>5000</v>
      </c>
      <c r="G104" s="16">
        <v>18</v>
      </c>
      <c r="H104" s="16">
        <f t="shared" si="4"/>
        <v>90000</v>
      </c>
      <c r="I104" s="47"/>
      <c r="J104" s="48"/>
      <c r="K104" s="46"/>
      <c r="L104" s="47"/>
      <c r="M104" s="49"/>
    </row>
    <row r="105" spans="1:13" x14ac:dyDescent="0.2">
      <c r="A105" s="46"/>
      <c r="B105" s="15">
        <v>4</v>
      </c>
      <c r="C105" s="15" t="s">
        <v>252</v>
      </c>
      <c r="D105" s="15" t="s">
        <v>50</v>
      </c>
      <c r="E105" s="29" t="s">
        <v>384</v>
      </c>
      <c r="F105" s="15">
        <v>5000</v>
      </c>
      <c r="G105" s="16">
        <v>18</v>
      </c>
      <c r="H105" s="16">
        <f t="shared" si="4"/>
        <v>90000</v>
      </c>
      <c r="I105" s="47"/>
      <c r="J105" s="48"/>
      <c r="K105" s="46"/>
      <c r="L105" s="47"/>
      <c r="M105" s="49"/>
    </row>
    <row r="106" spans="1:13" x14ac:dyDescent="0.2">
      <c r="A106" s="46"/>
      <c r="B106" s="15">
        <v>5</v>
      </c>
      <c r="C106" s="15" t="s">
        <v>244</v>
      </c>
      <c r="D106" s="15" t="s">
        <v>245</v>
      </c>
      <c r="E106" s="29" t="s">
        <v>384</v>
      </c>
      <c r="F106" s="15">
        <v>5000</v>
      </c>
      <c r="G106" s="16">
        <v>18</v>
      </c>
      <c r="H106" s="16">
        <f t="shared" si="4"/>
        <v>90000</v>
      </c>
      <c r="I106" s="47"/>
      <c r="J106" s="48"/>
      <c r="K106" s="46"/>
      <c r="L106" s="47"/>
      <c r="M106" s="49"/>
    </row>
    <row r="107" spans="1:13" x14ac:dyDescent="0.2">
      <c r="A107" s="46"/>
      <c r="B107" s="15">
        <v>6</v>
      </c>
      <c r="C107" s="15" t="s">
        <v>109</v>
      </c>
      <c r="D107" s="15" t="s">
        <v>253</v>
      </c>
      <c r="E107" s="29" t="s">
        <v>384</v>
      </c>
      <c r="F107" s="15">
        <v>4000</v>
      </c>
      <c r="G107" s="16">
        <v>18</v>
      </c>
      <c r="H107" s="16">
        <f t="shared" si="4"/>
        <v>72000</v>
      </c>
      <c r="I107" s="47"/>
      <c r="J107" s="48"/>
      <c r="K107" s="46"/>
      <c r="L107" s="47"/>
      <c r="M107" s="49"/>
    </row>
    <row r="108" spans="1:13" x14ac:dyDescent="0.2">
      <c r="A108" s="46"/>
      <c r="B108" s="15">
        <v>7</v>
      </c>
      <c r="C108" s="15" t="s">
        <v>7</v>
      </c>
      <c r="D108" s="15" t="s">
        <v>273</v>
      </c>
      <c r="E108" s="29" t="s">
        <v>384</v>
      </c>
      <c r="F108" s="15">
        <v>2500</v>
      </c>
      <c r="G108" s="16">
        <v>18</v>
      </c>
      <c r="H108" s="16">
        <f t="shared" si="4"/>
        <v>45000</v>
      </c>
      <c r="I108" s="47"/>
      <c r="J108" s="48"/>
      <c r="K108" s="46"/>
      <c r="L108" s="47"/>
      <c r="M108" s="49"/>
    </row>
    <row r="109" spans="1:13" x14ac:dyDescent="0.2">
      <c r="A109" s="46"/>
      <c r="B109" s="15">
        <v>8</v>
      </c>
      <c r="C109" s="15" t="s">
        <v>276</v>
      </c>
      <c r="D109" s="15" t="s">
        <v>254</v>
      </c>
      <c r="E109" s="29" t="s">
        <v>384</v>
      </c>
      <c r="F109" s="15">
        <v>7000</v>
      </c>
      <c r="G109" s="16">
        <v>30</v>
      </c>
      <c r="H109" s="16">
        <f t="shared" si="4"/>
        <v>210000</v>
      </c>
      <c r="I109" s="47"/>
      <c r="J109" s="48"/>
      <c r="K109" s="46"/>
      <c r="L109" s="47"/>
      <c r="M109" s="49"/>
    </row>
    <row r="111" spans="1:13" x14ac:dyDescent="0.2">
      <c r="A111" s="9"/>
      <c r="B111" s="9"/>
      <c r="C111" s="9"/>
      <c r="D111" s="9"/>
      <c r="F111" s="9"/>
      <c r="G111" s="10"/>
      <c r="H111" s="10"/>
      <c r="J111" s="10"/>
      <c r="K111" s="9"/>
      <c r="L111" s="9"/>
      <c r="M111" s="11"/>
    </row>
    <row r="112" spans="1:13" x14ac:dyDescent="0.2">
      <c r="A112" s="50">
        <v>6</v>
      </c>
      <c r="B112" s="17"/>
      <c r="C112" s="18" t="s">
        <v>115</v>
      </c>
      <c r="D112" s="18" t="s">
        <v>116</v>
      </c>
      <c r="E112" s="18" t="s">
        <v>382</v>
      </c>
      <c r="F112" s="18" t="s">
        <v>0</v>
      </c>
      <c r="G112" s="19" t="s">
        <v>1</v>
      </c>
      <c r="H112" s="19" t="s">
        <v>10</v>
      </c>
      <c r="I112" s="18" t="s">
        <v>2</v>
      </c>
      <c r="J112" s="19" t="s">
        <v>9</v>
      </c>
      <c r="K112" s="19" t="s">
        <v>51</v>
      </c>
      <c r="L112" s="19" t="s">
        <v>52</v>
      </c>
      <c r="M112" s="20" t="s">
        <v>53</v>
      </c>
    </row>
    <row r="113" spans="1:13" x14ac:dyDescent="0.2">
      <c r="A113" s="50"/>
      <c r="B113" s="17">
        <v>1</v>
      </c>
      <c r="C113" s="17" t="s">
        <v>255</v>
      </c>
      <c r="D113" s="17" t="s">
        <v>271</v>
      </c>
      <c r="E113" s="31" t="s">
        <v>384</v>
      </c>
      <c r="F113" s="17">
        <v>150</v>
      </c>
      <c r="G113" s="24">
        <v>30</v>
      </c>
      <c r="H113" s="24">
        <f>F113*G113</f>
        <v>4500</v>
      </c>
      <c r="I113" s="65" t="s">
        <v>373</v>
      </c>
      <c r="J113" s="66">
        <f>SUM(H113:H123)</f>
        <v>20300</v>
      </c>
      <c r="K113" s="50" t="s">
        <v>66</v>
      </c>
      <c r="L113" s="50"/>
      <c r="M113" s="64">
        <v>5452199201</v>
      </c>
    </row>
    <row r="114" spans="1:13" x14ac:dyDescent="0.2">
      <c r="A114" s="50"/>
      <c r="B114" s="17">
        <v>2</v>
      </c>
      <c r="C114" s="17" t="s">
        <v>222</v>
      </c>
      <c r="D114" s="17" t="s">
        <v>272</v>
      </c>
      <c r="E114" s="31" t="s">
        <v>384</v>
      </c>
      <c r="F114" s="17">
        <v>100</v>
      </c>
      <c r="G114" s="24">
        <v>25</v>
      </c>
      <c r="H114" s="24">
        <f t="shared" ref="H114:H123" si="5">F114*G114</f>
        <v>2500</v>
      </c>
      <c r="I114" s="50"/>
      <c r="J114" s="66"/>
      <c r="K114" s="50"/>
      <c r="L114" s="50"/>
      <c r="M114" s="64"/>
    </row>
    <row r="115" spans="1:13" x14ac:dyDescent="0.2">
      <c r="A115" s="50"/>
      <c r="B115" s="17">
        <v>3</v>
      </c>
      <c r="C115" s="17" t="s">
        <v>252</v>
      </c>
      <c r="D115" s="17" t="s">
        <v>257</v>
      </c>
      <c r="E115" s="31" t="s">
        <v>384</v>
      </c>
      <c r="F115" s="17">
        <v>150</v>
      </c>
      <c r="G115" s="24">
        <v>30</v>
      </c>
      <c r="H115" s="24">
        <f t="shared" si="5"/>
        <v>4500</v>
      </c>
      <c r="I115" s="50"/>
      <c r="J115" s="66"/>
      <c r="K115" s="50"/>
      <c r="L115" s="50"/>
      <c r="M115" s="64"/>
    </row>
    <row r="116" spans="1:13" x14ac:dyDescent="0.2">
      <c r="A116" s="50"/>
      <c r="B116" s="17">
        <v>4</v>
      </c>
      <c r="C116" s="17" t="s">
        <v>258</v>
      </c>
      <c r="D116" s="17" t="s">
        <v>256</v>
      </c>
      <c r="E116" s="31" t="s">
        <v>384</v>
      </c>
      <c r="F116" s="17">
        <v>50</v>
      </c>
      <c r="G116" s="24">
        <v>30</v>
      </c>
      <c r="H116" s="24">
        <f t="shared" si="5"/>
        <v>1500</v>
      </c>
      <c r="I116" s="50"/>
      <c r="J116" s="66"/>
      <c r="K116" s="50"/>
      <c r="L116" s="50"/>
      <c r="M116" s="64"/>
    </row>
    <row r="117" spans="1:13" x14ac:dyDescent="0.2">
      <c r="A117" s="50"/>
      <c r="B117" s="31">
        <v>5</v>
      </c>
      <c r="C117" s="17" t="s">
        <v>259</v>
      </c>
      <c r="D117" s="17" t="s">
        <v>120</v>
      </c>
      <c r="E117" s="31" t="s">
        <v>384</v>
      </c>
      <c r="F117" s="17">
        <v>50</v>
      </c>
      <c r="G117" s="24">
        <v>30</v>
      </c>
      <c r="H117" s="24">
        <f t="shared" si="5"/>
        <v>1500</v>
      </c>
      <c r="I117" s="50"/>
      <c r="J117" s="66"/>
      <c r="K117" s="50"/>
      <c r="L117" s="50"/>
      <c r="M117" s="64"/>
    </row>
    <row r="118" spans="1:13" x14ac:dyDescent="0.2">
      <c r="A118" s="50"/>
      <c r="B118" s="31">
        <v>6</v>
      </c>
      <c r="C118" s="17" t="s">
        <v>260</v>
      </c>
      <c r="D118" s="17" t="s">
        <v>261</v>
      </c>
      <c r="E118" s="31" t="s">
        <v>384</v>
      </c>
      <c r="F118" s="17">
        <v>50</v>
      </c>
      <c r="G118" s="24">
        <v>25</v>
      </c>
      <c r="H118" s="24">
        <f t="shared" si="5"/>
        <v>1250</v>
      </c>
      <c r="I118" s="50"/>
      <c r="J118" s="66"/>
      <c r="K118" s="50"/>
      <c r="L118" s="50"/>
      <c r="M118" s="64"/>
    </row>
    <row r="119" spans="1:13" x14ac:dyDescent="0.2">
      <c r="A119" s="50"/>
      <c r="B119" s="31">
        <v>7</v>
      </c>
      <c r="C119" s="17" t="s">
        <v>385</v>
      </c>
      <c r="D119" s="17"/>
      <c r="E119" s="31" t="s">
        <v>383</v>
      </c>
      <c r="F119" s="17">
        <v>50</v>
      </c>
      <c r="G119" s="24">
        <v>9</v>
      </c>
      <c r="H119" s="24">
        <f t="shared" si="5"/>
        <v>450</v>
      </c>
      <c r="I119" s="50"/>
      <c r="J119" s="66"/>
      <c r="K119" s="50"/>
      <c r="L119" s="50"/>
      <c r="M119" s="64"/>
    </row>
    <row r="120" spans="1:13" x14ac:dyDescent="0.2">
      <c r="A120" s="50"/>
      <c r="B120" s="31">
        <v>8</v>
      </c>
      <c r="C120" s="31" t="s">
        <v>386</v>
      </c>
      <c r="D120" s="31"/>
      <c r="E120" s="31" t="s">
        <v>383</v>
      </c>
      <c r="F120" s="31">
        <v>50</v>
      </c>
      <c r="G120" s="32">
        <v>9</v>
      </c>
      <c r="H120" s="32">
        <f t="shared" si="5"/>
        <v>450</v>
      </c>
      <c r="I120" s="50"/>
      <c r="J120" s="66"/>
      <c r="K120" s="50"/>
      <c r="L120" s="50"/>
      <c r="M120" s="64"/>
    </row>
    <row r="121" spans="1:13" x14ac:dyDescent="0.2">
      <c r="A121" s="50"/>
      <c r="B121" s="31">
        <v>9</v>
      </c>
      <c r="C121" s="17" t="s">
        <v>6</v>
      </c>
      <c r="D121" s="17" t="s">
        <v>262</v>
      </c>
      <c r="E121" s="31" t="s">
        <v>383</v>
      </c>
      <c r="F121" s="17">
        <v>10</v>
      </c>
      <c r="G121" s="24">
        <v>110</v>
      </c>
      <c r="H121" s="24">
        <f t="shared" si="5"/>
        <v>1100</v>
      </c>
      <c r="I121" s="50"/>
      <c r="J121" s="66"/>
      <c r="K121" s="50"/>
      <c r="L121" s="50"/>
      <c r="M121" s="64"/>
    </row>
    <row r="122" spans="1:13" x14ac:dyDescent="0.2">
      <c r="A122" s="50"/>
      <c r="B122" s="31">
        <v>10</v>
      </c>
      <c r="C122" s="17" t="s">
        <v>177</v>
      </c>
      <c r="D122" s="17" t="s">
        <v>262</v>
      </c>
      <c r="E122" s="31" t="s">
        <v>383</v>
      </c>
      <c r="F122" s="17">
        <v>30</v>
      </c>
      <c r="G122" s="24">
        <v>35</v>
      </c>
      <c r="H122" s="24">
        <f t="shared" si="5"/>
        <v>1050</v>
      </c>
      <c r="I122" s="50"/>
      <c r="J122" s="66"/>
      <c r="K122" s="50"/>
      <c r="L122" s="50"/>
      <c r="M122" s="64"/>
    </row>
    <row r="123" spans="1:13" x14ac:dyDescent="0.2">
      <c r="A123" s="50"/>
      <c r="B123" s="31">
        <v>11</v>
      </c>
      <c r="C123" s="17" t="s">
        <v>263</v>
      </c>
      <c r="D123" s="17" t="s">
        <v>264</v>
      </c>
      <c r="E123" s="31" t="s">
        <v>383</v>
      </c>
      <c r="F123" s="17">
        <v>50</v>
      </c>
      <c r="G123" s="24">
        <v>30</v>
      </c>
      <c r="H123" s="24">
        <f t="shared" si="5"/>
        <v>1500</v>
      </c>
      <c r="I123" s="50"/>
      <c r="J123" s="66"/>
      <c r="K123" s="50"/>
      <c r="L123" s="50"/>
      <c r="M123" s="64"/>
    </row>
    <row r="125" spans="1:13" x14ac:dyDescent="0.2">
      <c r="A125" s="9"/>
      <c r="B125" s="9"/>
      <c r="C125" s="9"/>
      <c r="D125" s="9"/>
      <c r="F125" s="9"/>
      <c r="G125" s="10"/>
      <c r="H125" s="10"/>
      <c r="J125" s="10"/>
      <c r="K125" s="9"/>
      <c r="L125" s="9"/>
      <c r="M125" s="11"/>
    </row>
    <row r="126" spans="1:13" x14ac:dyDescent="0.2">
      <c r="A126" s="46">
        <v>7</v>
      </c>
      <c r="B126" s="15"/>
      <c r="C126" s="12" t="s">
        <v>115</v>
      </c>
      <c r="D126" s="12" t="s">
        <v>116</v>
      </c>
      <c r="E126" s="12" t="s">
        <v>382</v>
      </c>
      <c r="F126" s="12" t="s">
        <v>0</v>
      </c>
      <c r="G126" s="13" t="s">
        <v>1</v>
      </c>
      <c r="H126" s="13" t="s">
        <v>10</v>
      </c>
      <c r="I126" s="12" t="s">
        <v>2</v>
      </c>
      <c r="J126" s="27" t="s">
        <v>377</v>
      </c>
      <c r="K126" s="13" t="s">
        <v>51</v>
      </c>
      <c r="L126" s="13" t="s">
        <v>52</v>
      </c>
      <c r="M126" s="14" t="s">
        <v>53</v>
      </c>
    </row>
    <row r="127" spans="1:13" x14ac:dyDescent="0.2">
      <c r="A127" s="46"/>
      <c r="B127" s="15">
        <v>1</v>
      </c>
      <c r="C127" s="15" t="s">
        <v>244</v>
      </c>
      <c r="D127" s="15" t="s">
        <v>245</v>
      </c>
      <c r="E127" s="29" t="s">
        <v>384</v>
      </c>
      <c r="F127" s="15">
        <v>8000</v>
      </c>
      <c r="G127" s="16">
        <v>15</v>
      </c>
      <c r="H127" s="16">
        <f>F127*G127</f>
        <v>120000</v>
      </c>
      <c r="I127" s="47" t="s">
        <v>69</v>
      </c>
      <c r="J127" s="48">
        <f>SUM(H127:H134)</f>
        <v>570000</v>
      </c>
      <c r="K127" s="46" t="s">
        <v>61</v>
      </c>
      <c r="L127" s="46" t="s">
        <v>62</v>
      </c>
      <c r="M127" s="49">
        <v>5364459525</v>
      </c>
    </row>
    <row r="128" spans="1:13" x14ac:dyDescent="0.2">
      <c r="A128" s="46"/>
      <c r="B128" s="15">
        <v>2</v>
      </c>
      <c r="C128" s="15" t="s">
        <v>244</v>
      </c>
      <c r="D128" s="15" t="s">
        <v>19</v>
      </c>
      <c r="E128" s="29" t="s">
        <v>384</v>
      </c>
      <c r="F128" s="15">
        <v>8000</v>
      </c>
      <c r="G128" s="16">
        <v>15</v>
      </c>
      <c r="H128" s="16">
        <f t="shared" ref="H128:H134" si="6">F128*G128</f>
        <v>120000</v>
      </c>
      <c r="I128" s="46"/>
      <c r="J128" s="48"/>
      <c r="K128" s="46"/>
      <c r="L128" s="46"/>
      <c r="M128" s="49"/>
    </row>
    <row r="129" spans="1:13" x14ac:dyDescent="0.2">
      <c r="A129" s="46"/>
      <c r="B129" s="15">
        <v>3</v>
      </c>
      <c r="C129" s="15" t="s">
        <v>246</v>
      </c>
      <c r="D129" s="15" t="s">
        <v>248</v>
      </c>
      <c r="E129" s="29" t="s">
        <v>384</v>
      </c>
      <c r="F129" s="15">
        <v>6000</v>
      </c>
      <c r="G129" s="16">
        <v>15</v>
      </c>
      <c r="H129" s="16">
        <f t="shared" si="6"/>
        <v>90000</v>
      </c>
      <c r="I129" s="46"/>
      <c r="J129" s="48"/>
      <c r="K129" s="46"/>
      <c r="L129" s="46"/>
      <c r="M129" s="49"/>
    </row>
    <row r="130" spans="1:13" x14ac:dyDescent="0.2">
      <c r="A130" s="46"/>
      <c r="B130" s="15">
        <v>4</v>
      </c>
      <c r="C130" s="15" t="s">
        <v>244</v>
      </c>
      <c r="D130" s="15" t="s">
        <v>265</v>
      </c>
      <c r="E130" s="29" t="s">
        <v>384</v>
      </c>
      <c r="F130" s="15">
        <v>4000</v>
      </c>
      <c r="G130" s="16">
        <v>15</v>
      </c>
      <c r="H130" s="16">
        <f t="shared" si="6"/>
        <v>60000</v>
      </c>
      <c r="I130" s="46"/>
      <c r="J130" s="48"/>
      <c r="K130" s="46"/>
      <c r="L130" s="46"/>
      <c r="M130" s="49"/>
    </row>
    <row r="131" spans="1:13" x14ac:dyDescent="0.2">
      <c r="A131" s="46"/>
      <c r="B131" s="15">
        <v>5</v>
      </c>
      <c r="C131" s="15" t="s">
        <v>266</v>
      </c>
      <c r="D131" s="15" t="s">
        <v>50</v>
      </c>
      <c r="E131" s="29" t="s">
        <v>384</v>
      </c>
      <c r="F131" s="15">
        <v>3000</v>
      </c>
      <c r="G131" s="16">
        <v>15</v>
      </c>
      <c r="H131" s="16">
        <f t="shared" si="6"/>
        <v>45000</v>
      </c>
      <c r="I131" s="46"/>
      <c r="J131" s="48"/>
      <c r="K131" s="46"/>
      <c r="L131" s="46"/>
      <c r="M131" s="49"/>
    </row>
    <row r="132" spans="1:13" x14ac:dyDescent="0.2">
      <c r="A132" s="46"/>
      <c r="B132" s="15">
        <v>6</v>
      </c>
      <c r="C132" s="15" t="s">
        <v>7</v>
      </c>
      <c r="D132" s="15" t="s">
        <v>273</v>
      </c>
      <c r="E132" s="29" t="s">
        <v>384</v>
      </c>
      <c r="F132" s="15">
        <v>3000</v>
      </c>
      <c r="G132" s="16">
        <v>15</v>
      </c>
      <c r="H132" s="16">
        <f t="shared" si="6"/>
        <v>45000</v>
      </c>
      <c r="I132" s="46"/>
      <c r="J132" s="48"/>
      <c r="K132" s="46"/>
      <c r="L132" s="46"/>
      <c r="M132" s="49"/>
    </row>
    <row r="133" spans="1:13" x14ac:dyDescent="0.2">
      <c r="A133" s="46"/>
      <c r="B133" s="15"/>
      <c r="C133" s="15" t="s">
        <v>7</v>
      </c>
      <c r="D133" s="15" t="s">
        <v>275</v>
      </c>
      <c r="E133" s="29" t="s">
        <v>384</v>
      </c>
      <c r="F133" s="15">
        <v>4000</v>
      </c>
      <c r="G133" s="16">
        <v>15</v>
      </c>
      <c r="H133" s="16">
        <f t="shared" si="6"/>
        <v>60000</v>
      </c>
      <c r="I133" s="46"/>
      <c r="J133" s="48"/>
      <c r="K133" s="46"/>
      <c r="L133" s="46"/>
      <c r="M133" s="49"/>
    </row>
    <row r="134" spans="1:13" x14ac:dyDescent="0.2">
      <c r="A134" s="46"/>
      <c r="B134" s="15">
        <v>7</v>
      </c>
      <c r="C134" s="15" t="s">
        <v>246</v>
      </c>
      <c r="D134" s="15" t="s">
        <v>243</v>
      </c>
      <c r="E134" s="29" t="s">
        <v>384</v>
      </c>
      <c r="F134" s="15">
        <v>2000</v>
      </c>
      <c r="G134" s="16">
        <v>15</v>
      </c>
      <c r="H134" s="16">
        <f t="shared" si="6"/>
        <v>30000</v>
      </c>
      <c r="I134" s="46"/>
      <c r="J134" s="48"/>
      <c r="K134" s="46"/>
      <c r="L134" s="46"/>
      <c r="M134" s="49"/>
    </row>
    <row r="136" spans="1:13" x14ac:dyDescent="0.2">
      <c r="A136" s="9"/>
      <c r="B136" s="9"/>
      <c r="C136" s="9"/>
      <c r="D136" s="9"/>
      <c r="F136" s="9"/>
      <c r="G136" s="10"/>
      <c r="H136" s="10"/>
      <c r="J136" s="10"/>
      <c r="K136" s="9"/>
      <c r="L136" s="9"/>
      <c r="M136" s="11"/>
    </row>
    <row r="137" spans="1:13" x14ac:dyDescent="0.2">
      <c r="A137" s="50">
        <v>8</v>
      </c>
      <c r="B137" s="17"/>
      <c r="C137" s="18" t="s">
        <v>115</v>
      </c>
      <c r="D137" s="18" t="s">
        <v>116</v>
      </c>
      <c r="E137" s="18" t="s">
        <v>382</v>
      </c>
      <c r="F137" s="18" t="s">
        <v>0</v>
      </c>
      <c r="G137" s="19" t="s">
        <v>1</v>
      </c>
      <c r="H137" s="19" t="s">
        <v>10</v>
      </c>
      <c r="I137" s="18" t="s">
        <v>2</v>
      </c>
      <c r="J137" s="19" t="s">
        <v>377</v>
      </c>
      <c r="K137" s="19" t="s">
        <v>51</v>
      </c>
      <c r="L137" s="19" t="s">
        <v>52</v>
      </c>
      <c r="M137" s="20" t="s">
        <v>53</v>
      </c>
    </row>
    <row r="138" spans="1:13" x14ac:dyDescent="0.2">
      <c r="A138" s="50"/>
      <c r="B138" s="17">
        <v>1</v>
      </c>
      <c r="C138" s="17" t="s">
        <v>267</v>
      </c>
      <c r="D138" s="17" t="s">
        <v>119</v>
      </c>
      <c r="E138" s="31" t="s">
        <v>384</v>
      </c>
      <c r="F138" s="17">
        <v>10000</v>
      </c>
      <c r="G138" s="24">
        <v>25</v>
      </c>
      <c r="H138" s="24">
        <f>F138*G138</f>
        <v>250000</v>
      </c>
      <c r="I138" s="65" t="s">
        <v>68</v>
      </c>
      <c r="J138" s="66">
        <f>SUM(H138:H144)</f>
        <v>648500</v>
      </c>
      <c r="K138" s="50" t="s">
        <v>61</v>
      </c>
      <c r="L138" s="50" t="s">
        <v>67</v>
      </c>
      <c r="M138" s="64">
        <v>5397362316</v>
      </c>
    </row>
    <row r="139" spans="1:13" x14ac:dyDescent="0.2">
      <c r="A139" s="50"/>
      <c r="B139" s="17">
        <v>2</v>
      </c>
      <c r="C139" s="17" t="s">
        <v>17</v>
      </c>
      <c r="D139" s="17"/>
      <c r="E139" s="31" t="s">
        <v>384</v>
      </c>
      <c r="F139" s="17">
        <v>2000</v>
      </c>
      <c r="G139" s="24">
        <v>18</v>
      </c>
      <c r="H139" s="24">
        <f t="shared" ref="H139:H144" si="7">F139*G139</f>
        <v>36000</v>
      </c>
      <c r="I139" s="50"/>
      <c r="J139" s="66"/>
      <c r="K139" s="50"/>
      <c r="L139" s="50"/>
      <c r="M139" s="64"/>
    </row>
    <row r="140" spans="1:13" x14ac:dyDescent="0.2">
      <c r="A140" s="50"/>
      <c r="B140" s="17">
        <v>3</v>
      </c>
      <c r="C140" s="17" t="s">
        <v>18</v>
      </c>
      <c r="D140" s="17" t="s">
        <v>277</v>
      </c>
      <c r="E140" s="31" t="s">
        <v>384</v>
      </c>
      <c r="F140" s="17">
        <v>5000</v>
      </c>
      <c r="G140" s="24">
        <v>16</v>
      </c>
      <c r="H140" s="24">
        <f t="shared" si="7"/>
        <v>80000</v>
      </c>
      <c r="I140" s="50"/>
      <c r="J140" s="66"/>
      <c r="K140" s="50"/>
      <c r="L140" s="50"/>
      <c r="M140" s="64"/>
    </row>
    <row r="141" spans="1:13" x14ac:dyDescent="0.2">
      <c r="A141" s="50"/>
      <c r="B141" s="17">
        <v>4</v>
      </c>
      <c r="C141" s="17" t="s">
        <v>7</v>
      </c>
      <c r="D141" s="17" t="s">
        <v>273</v>
      </c>
      <c r="E141" s="31" t="s">
        <v>384</v>
      </c>
      <c r="F141" s="17">
        <v>3000</v>
      </c>
      <c r="G141" s="24">
        <v>20</v>
      </c>
      <c r="H141" s="24">
        <f t="shared" si="7"/>
        <v>60000</v>
      </c>
      <c r="I141" s="50"/>
      <c r="J141" s="66"/>
      <c r="K141" s="50"/>
      <c r="L141" s="50"/>
      <c r="M141" s="64"/>
    </row>
    <row r="142" spans="1:13" x14ac:dyDescent="0.2">
      <c r="A142" s="50"/>
      <c r="B142" s="17">
        <v>5</v>
      </c>
      <c r="C142" s="17" t="s">
        <v>109</v>
      </c>
      <c r="D142" s="17" t="s">
        <v>253</v>
      </c>
      <c r="E142" s="31" t="s">
        <v>384</v>
      </c>
      <c r="F142" s="17">
        <v>1500</v>
      </c>
      <c r="G142" s="24">
        <v>15</v>
      </c>
      <c r="H142" s="24">
        <f t="shared" si="7"/>
        <v>22500</v>
      </c>
      <c r="I142" s="50"/>
      <c r="J142" s="66"/>
      <c r="K142" s="50"/>
      <c r="L142" s="50"/>
      <c r="M142" s="64"/>
    </row>
    <row r="143" spans="1:13" x14ac:dyDescent="0.2">
      <c r="A143" s="50"/>
      <c r="B143" s="17">
        <v>6</v>
      </c>
      <c r="C143" s="17" t="s">
        <v>246</v>
      </c>
      <c r="D143" s="17" t="s">
        <v>248</v>
      </c>
      <c r="E143" s="31" t="s">
        <v>384</v>
      </c>
      <c r="F143" s="17">
        <v>5000</v>
      </c>
      <c r="G143" s="24">
        <v>20</v>
      </c>
      <c r="H143" s="24">
        <f t="shared" si="7"/>
        <v>100000</v>
      </c>
      <c r="I143" s="50"/>
      <c r="J143" s="66"/>
      <c r="K143" s="50"/>
      <c r="L143" s="50"/>
      <c r="M143" s="64"/>
    </row>
    <row r="144" spans="1:13" x14ac:dyDescent="0.2">
      <c r="A144" s="50"/>
      <c r="B144" s="17">
        <v>7</v>
      </c>
      <c r="C144" s="17" t="s">
        <v>241</v>
      </c>
      <c r="D144" s="17" t="s">
        <v>250</v>
      </c>
      <c r="E144" s="31" t="s">
        <v>384</v>
      </c>
      <c r="F144" s="17">
        <v>5000</v>
      </c>
      <c r="G144" s="24">
        <v>20</v>
      </c>
      <c r="H144" s="24">
        <f t="shared" si="7"/>
        <v>100000</v>
      </c>
      <c r="I144" s="50"/>
      <c r="J144" s="66"/>
      <c r="K144" s="50"/>
      <c r="L144" s="50"/>
      <c r="M144" s="64"/>
    </row>
    <row r="146" spans="1:13" x14ac:dyDescent="0.2">
      <c r="A146" s="9"/>
      <c r="B146" s="9"/>
      <c r="C146" s="9"/>
      <c r="D146" s="9"/>
      <c r="F146" s="9"/>
      <c r="G146" s="10"/>
      <c r="H146" s="10"/>
      <c r="J146" s="10"/>
      <c r="K146" s="9"/>
      <c r="L146" s="9"/>
      <c r="M146" s="11"/>
    </row>
    <row r="147" spans="1:13" x14ac:dyDescent="0.2">
      <c r="A147" s="46">
        <v>9</v>
      </c>
      <c r="B147" s="15"/>
      <c r="C147" s="12" t="s">
        <v>115</v>
      </c>
      <c r="D147" s="12" t="s">
        <v>116</v>
      </c>
      <c r="E147" s="12" t="s">
        <v>382</v>
      </c>
      <c r="F147" s="12" t="s">
        <v>0</v>
      </c>
      <c r="G147" s="13" t="s">
        <v>1</v>
      </c>
      <c r="H147" s="13" t="s">
        <v>10</v>
      </c>
      <c r="I147" s="12" t="s">
        <v>2</v>
      </c>
      <c r="J147" s="27" t="s">
        <v>377</v>
      </c>
      <c r="K147" s="13" t="s">
        <v>51</v>
      </c>
      <c r="L147" s="13" t="s">
        <v>52</v>
      </c>
      <c r="M147" s="14" t="s">
        <v>53</v>
      </c>
    </row>
    <row r="148" spans="1:13" x14ac:dyDescent="0.2">
      <c r="A148" s="46"/>
      <c r="B148" s="15">
        <v>1</v>
      </c>
      <c r="C148" s="15" t="s">
        <v>252</v>
      </c>
      <c r="D148" s="15" t="s">
        <v>251</v>
      </c>
      <c r="E148" s="29" t="s">
        <v>384</v>
      </c>
      <c r="F148" s="15">
        <v>6000</v>
      </c>
      <c r="G148" s="16">
        <v>15</v>
      </c>
      <c r="H148" s="16">
        <f>F148*G148</f>
        <v>90000</v>
      </c>
      <c r="I148" s="47" t="s">
        <v>70</v>
      </c>
      <c r="J148" s="48">
        <f>SUM(H148:H154)</f>
        <v>410000</v>
      </c>
      <c r="K148" s="46" t="s">
        <v>61</v>
      </c>
      <c r="L148" s="46" t="s">
        <v>67</v>
      </c>
      <c r="M148" s="49">
        <v>5356124599</v>
      </c>
    </row>
    <row r="149" spans="1:13" x14ac:dyDescent="0.2">
      <c r="A149" s="46"/>
      <c r="B149" s="15">
        <v>2</v>
      </c>
      <c r="C149" s="15" t="s">
        <v>244</v>
      </c>
      <c r="D149" s="15" t="s">
        <v>268</v>
      </c>
      <c r="E149" s="29" t="s">
        <v>384</v>
      </c>
      <c r="F149" s="15">
        <v>5000</v>
      </c>
      <c r="G149" s="16">
        <v>15</v>
      </c>
      <c r="H149" s="16">
        <f t="shared" ref="H149:H154" si="8">F149*G149</f>
        <v>75000</v>
      </c>
      <c r="I149" s="46"/>
      <c r="J149" s="48"/>
      <c r="K149" s="46"/>
      <c r="L149" s="46"/>
      <c r="M149" s="49"/>
    </row>
    <row r="150" spans="1:13" x14ac:dyDescent="0.2">
      <c r="A150" s="46"/>
      <c r="B150" s="15">
        <v>3</v>
      </c>
      <c r="C150" s="15" t="s">
        <v>244</v>
      </c>
      <c r="D150" s="15" t="s">
        <v>269</v>
      </c>
      <c r="E150" s="29" t="s">
        <v>384</v>
      </c>
      <c r="F150" s="15">
        <v>5000</v>
      </c>
      <c r="G150" s="16">
        <v>15</v>
      </c>
      <c r="H150" s="16">
        <f t="shared" si="8"/>
        <v>75000</v>
      </c>
      <c r="I150" s="46"/>
      <c r="J150" s="48"/>
      <c r="K150" s="46"/>
      <c r="L150" s="46"/>
      <c r="M150" s="49"/>
    </row>
    <row r="151" spans="1:13" x14ac:dyDescent="0.2">
      <c r="A151" s="46"/>
      <c r="B151" s="15">
        <v>4</v>
      </c>
      <c r="C151" s="15" t="s">
        <v>252</v>
      </c>
      <c r="D151" s="15" t="s">
        <v>270</v>
      </c>
      <c r="E151" s="29" t="s">
        <v>384</v>
      </c>
      <c r="F151" s="15">
        <v>5000</v>
      </c>
      <c r="G151" s="16">
        <v>15</v>
      </c>
      <c r="H151" s="16">
        <f t="shared" si="8"/>
        <v>75000</v>
      </c>
      <c r="I151" s="46"/>
      <c r="J151" s="48"/>
      <c r="K151" s="46"/>
      <c r="L151" s="46"/>
      <c r="M151" s="49"/>
    </row>
    <row r="152" spans="1:13" x14ac:dyDescent="0.2">
      <c r="A152" s="46"/>
      <c r="B152" s="15">
        <v>5</v>
      </c>
      <c r="C152" s="15" t="s">
        <v>244</v>
      </c>
      <c r="D152" s="15" t="s">
        <v>245</v>
      </c>
      <c r="E152" s="29" t="s">
        <v>384</v>
      </c>
      <c r="F152" s="15">
        <v>1000</v>
      </c>
      <c r="G152" s="16">
        <v>15</v>
      </c>
      <c r="H152" s="16">
        <f t="shared" si="8"/>
        <v>15000</v>
      </c>
      <c r="I152" s="46"/>
      <c r="J152" s="48"/>
      <c r="K152" s="46"/>
      <c r="L152" s="46"/>
      <c r="M152" s="49"/>
    </row>
    <row r="153" spans="1:13" x14ac:dyDescent="0.2">
      <c r="A153" s="46"/>
      <c r="B153" s="15">
        <v>6</v>
      </c>
      <c r="C153" s="15" t="s">
        <v>252</v>
      </c>
      <c r="D153" s="15" t="s">
        <v>278</v>
      </c>
      <c r="E153" s="29" t="s">
        <v>384</v>
      </c>
      <c r="F153" s="15">
        <v>1000</v>
      </c>
      <c r="G153" s="16">
        <v>15</v>
      </c>
      <c r="H153" s="16">
        <f t="shared" si="8"/>
        <v>15000</v>
      </c>
      <c r="I153" s="46"/>
      <c r="J153" s="48"/>
      <c r="K153" s="46"/>
      <c r="L153" s="46"/>
      <c r="M153" s="49"/>
    </row>
    <row r="154" spans="1:13" x14ac:dyDescent="0.2">
      <c r="A154" s="46"/>
      <c r="B154" s="15">
        <v>7</v>
      </c>
      <c r="C154" s="15" t="s">
        <v>242</v>
      </c>
      <c r="D154" s="15" t="s">
        <v>243</v>
      </c>
      <c r="E154" s="29" t="s">
        <v>384</v>
      </c>
      <c r="F154" s="15">
        <v>5000</v>
      </c>
      <c r="G154" s="16">
        <v>13</v>
      </c>
      <c r="H154" s="16">
        <f t="shared" si="8"/>
        <v>65000</v>
      </c>
      <c r="I154" s="46"/>
      <c r="J154" s="48"/>
      <c r="K154" s="46"/>
      <c r="L154" s="46"/>
      <c r="M154" s="49"/>
    </row>
    <row r="156" spans="1:13" x14ac:dyDescent="0.2">
      <c r="A156" s="9"/>
      <c r="B156" s="9"/>
      <c r="C156" s="9"/>
      <c r="D156" s="9"/>
      <c r="F156" s="9"/>
      <c r="G156" s="10"/>
      <c r="H156" s="10"/>
      <c r="J156" s="10"/>
      <c r="K156" s="9"/>
      <c r="L156" s="9"/>
      <c r="M156" s="11"/>
    </row>
    <row r="157" spans="1:13" x14ac:dyDescent="0.2">
      <c r="A157" s="50">
        <v>10</v>
      </c>
      <c r="B157" s="17"/>
      <c r="C157" s="18" t="s">
        <v>115</v>
      </c>
      <c r="D157" s="18" t="s">
        <v>116</v>
      </c>
      <c r="E157" s="18" t="s">
        <v>382</v>
      </c>
      <c r="F157" s="18" t="s">
        <v>0</v>
      </c>
      <c r="G157" s="19" t="s">
        <v>1</v>
      </c>
      <c r="H157" s="19" t="s">
        <v>10</v>
      </c>
      <c r="I157" s="18" t="s">
        <v>2</v>
      </c>
      <c r="J157" s="19" t="s">
        <v>377</v>
      </c>
      <c r="K157" s="19" t="s">
        <v>51</v>
      </c>
      <c r="L157" s="19" t="s">
        <v>52</v>
      </c>
      <c r="M157" s="20" t="s">
        <v>53</v>
      </c>
    </row>
    <row r="158" spans="1:13" x14ac:dyDescent="0.2">
      <c r="A158" s="50"/>
      <c r="B158" s="17">
        <v>1</v>
      </c>
      <c r="C158" s="17" t="s">
        <v>18</v>
      </c>
      <c r="D158" s="17" t="s">
        <v>372</v>
      </c>
      <c r="E158" s="31" t="s">
        <v>384</v>
      </c>
      <c r="F158" s="17">
        <v>2000</v>
      </c>
      <c r="G158" s="24">
        <v>13</v>
      </c>
      <c r="H158" s="24">
        <f>F158*G158</f>
        <v>26000</v>
      </c>
      <c r="I158" s="65" t="s">
        <v>20</v>
      </c>
      <c r="J158" s="66">
        <f>SUM(H158:H160)</f>
        <v>52000</v>
      </c>
      <c r="K158" s="50" t="s">
        <v>61</v>
      </c>
      <c r="L158" s="65" t="s">
        <v>71</v>
      </c>
      <c r="M158" s="64">
        <v>5382243835</v>
      </c>
    </row>
    <row r="159" spans="1:13" x14ac:dyDescent="0.2">
      <c r="A159" s="50"/>
      <c r="B159" s="17">
        <v>2</v>
      </c>
      <c r="C159" s="17" t="s">
        <v>7</v>
      </c>
      <c r="D159" s="17" t="s">
        <v>367</v>
      </c>
      <c r="E159" s="31" t="s">
        <v>384</v>
      </c>
      <c r="F159" s="17">
        <v>1000</v>
      </c>
      <c r="G159" s="24">
        <v>13</v>
      </c>
      <c r="H159" s="24">
        <f>F159*G159</f>
        <v>13000</v>
      </c>
      <c r="I159" s="65"/>
      <c r="J159" s="66"/>
      <c r="K159" s="50"/>
      <c r="L159" s="65"/>
      <c r="M159" s="64"/>
    </row>
    <row r="160" spans="1:13" x14ac:dyDescent="0.2">
      <c r="A160" s="50"/>
      <c r="B160" s="17">
        <v>3</v>
      </c>
      <c r="C160" s="17" t="s">
        <v>7</v>
      </c>
      <c r="D160" s="17" t="s">
        <v>368</v>
      </c>
      <c r="E160" s="31" t="s">
        <v>384</v>
      </c>
      <c r="F160" s="17">
        <v>1000</v>
      </c>
      <c r="G160" s="24">
        <v>13</v>
      </c>
      <c r="H160" s="24">
        <f>F160*G160</f>
        <v>13000</v>
      </c>
      <c r="I160" s="65"/>
      <c r="J160" s="66"/>
      <c r="K160" s="50"/>
      <c r="L160" s="65"/>
      <c r="M160" s="64"/>
    </row>
    <row r="162" spans="1:13" x14ac:dyDescent="0.2">
      <c r="A162" s="9"/>
      <c r="B162" s="9"/>
      <c r="C162" s="9"/>
      <c r="D162" s="9"/>
      <c r="F162" s="9"/>
      <c r="G162" s="10"/>
      <c r="H162" s="10"/>
      <c r="J162" s="10"/>
      <c r="K162" s="9"/>
      <c r="L162" s="9"/>
      <c r="M162" s="11"/>
    </row>
    <row r="163" spans="1:13" x14ac:dyDescent="0.2">
      <c r="A163" s="46">
        <v>11</v>
      </c>
      <c r="B163" s="15"/>
      <c r="C163" s="12" t="s">
        <v>115</v>
      </c>
      <c r="D163" s="12" t="s">
        <v>116</v>
      </c>
      <c r="E163" s="12" t="s">
        <v>382</v>
      </c>
      <c r="F163" s="12" t="s">
        <v>0</v>
      </c>
      <c r="G163" s="13" t="s">
        <v>1</v>
      </c>
      <c r="H163" s="13" t="s">
        <v>10</v>
      </c>
      <c r="I163" s="12" t="s">
        <v>2</v>
      </c>
      <c r="J163" s="27" t="s">
        <v>377</v>
      </c>
      <c r="K163" s="13" t="s">
        <v>51</v>
      </c>
      <c r="L163" s="13" t="s">
        <v>52</v>
      </c>
      <c r="M163" s="14" t="s">
        <v>53</v>
      </c>
    </row>
    <row r="164" spans="1:13" x14ac:dyDescent="0.2">
      <c r="A164" s="46"/>
      <c r="B164" s="15">
        <v>1</v>
      </c>
      <c r="C164" s="15" t="s">
        <v>279</v>
      </c>
      <c r="D164" s="15" t="s">
        <v>280</v>
      </c>
      <c r="E164" s="29" t="s">
        <v>383</v>
      </c>
      <c r="F164" s="15">
        <v>800</v>
      </c>
      <c r="G164" s="16">
        <v>6.5</v>
      </c>
      <c r="H164" s="16">
        <f>F164*G164</f>
        <v>5200</v>
      </c>
      <c r="I164" s="47" t="s">
        <v>45</v>
      </c>
      <c r="J164" s="48">
        <f>SUM(H164:H190)</f>
        <v>49785</v>
      </c>
      <c r="K164" s="46" t="s">
        <v>66</v>
      </c>
      <c r="L164" s="46" t="s">
        <v>72</v>
      </c>
      <c r="M164" s="49">
        <v>5376265452</v>
      </c>
    </row>
    <row r="165" spans="1:13" x14ac:dyDescent="0.2">
      <c r="A165" s="46"/>
      <c r="B165" s="15">
        <v>2</v>
      </c>
      <c r="C165" s="15" t="s">
        <v>21</v>
      </c>
      <c r="D165" s="15"/>
      <c r="E165" s="29" t="s">
        <v>383</v>
      </c>
      <c r="F165" s="15">
        <v>100</v>
      </c>
      <c r="G165" s="16">
        <v>4.5</v>
      </c>
      <c r="H165" s="16">
        <f t="shared" ref="H165:H190" si="9">F165*G165</f>
        <v>450</v>
      </c>
      <c r="I165" s="46"/>
      <c r="J165" s="48"/>
      <c r="K165" s="46"/>
      <c r="L165" s="46"/>
      <c r="M165" s="49"/>
    </row>
    <row r="166" spans="1:13" x14ac:dyDescent="0.2">
      <c r="A166" s="46"/>
      <c r="B166" s="15">
        <v>3</v>
      </c>
      <c r="C166" s="15" t="s">
        <v>22</v>
      </c>
      <c r="D166" s="15"/>
      <c r="E166" s="29" t="s">
        <v>383</v>
      </c>
      <c r="F166" s="15">
        <v>1100</v>
      </c>
      <c r="G166" s="16">
        <v>4</v>
      </c>
      <c r="H166" s="16">
        <f t="shared" si="9"/>
        <v>4400</v>
      </c>
      <c r="I166" s="46"/>
      <c r="J166" s="48"/>
      <c r="K166" s="46"/>
      <c r="L166" s="46"/>
      <c r="M166" s="49"/>
    </row>
    <row r="167" spans="1:13" x14ac:dyDescent="0.2">
      <c r="A167" s="46"/>
      <c r="B167" s="15">
        <v>4</v>
      </c>
      <c r="C167" s="15" t="s">
        <v>23</v>
      </c>
      <c r="D167" s="15"/>
      <c r="E167" s="29" t="s">
        <v>383</v>
      </c>
      <c r="F167" s="15">
        <v>750</v>
      </c>
      <c r="G167" s="16">
        <v>3.5</v>
      </c>
      <c r="H167" s="16">
        <f t="shared" si="9"/>
        <v>2625</v>
      </c>
      <c r="I167" s="46"/>
      <c r="J167" s="48"/>
      <c r="K167" s="46"/>
      <c r="L167" s="46"/>
      <c r="M167" s="49"/>
    </row>
    <row r="168" spans="1:13" x14ac:dyDescent="0.2">
      <c r="A168" s="46"/>
      <c r="B168" s="15">
        <v>5</v>
      </c>
      <c r="C168" s="15" t="s">
        <v>24</v>
      </c>
      <c r="D168" s="15"/>
      <c r="E168" s="29" t="s">
        <v>383</v>
      </c>
      <c r="F168" s="15">
        <v>200</v>
      </c>
      <c r="G168" s="16">
        <v>3.5</v>
      </c>
      <c r="H168" s="16">
        <f t="shared" si="9"/>
        <v>700</v>
      </c>
      <c r="I168" s="46"/>
      <c r="J168" s="48"/>
      <c r="K168" s="46"/>
      <c r="L168" s="46"/>
      <c r="M168" s="49"/>
    </row>
    <row r="169" spans="1:13" x14ac:dyDescent="0.2">
      <c r="A169" s="46"/>
      <c r="B169" s="15">
        <v>6</v>
      </c>
      <c r="C169" s="15" t="s">
        <v>25</v>
      </c>
      <c r="D169" s="15"/>
      <c r="E169" s="29" t="s">
        <v>383</v>
      </c>
      <c r="F169" s="15">
        <v>125</v>
      </c>
      <c r="G169" s="16">
        <v>9</v>
      </c>
      <c r="H169" s="16">
        <f t="shared" si="9"/>
        <v>1125</v>
      </c>
      <c r="I169" s="46"/>
      <c r="J169" s="48"/>
      <c r="K169" s="46"/>
      <c r="L169" s="46"/>
      <c r="M169" s="49"/>
    </row>
    <row r="170" spans="1:13" x14ac:dyDescent="0.2">
      <c r="A170" s="46"/>
      <c r="B170" s="15">
        <v>7</v>
      </c>
      <c r="C170" s="15" t="s">
        <v>26</v>
      </c>
      <c r="D170" s="15"/>
      <c r="E170" s="29" t="s">
        <v>383</v>
      </c>
      <c r="F170" s="15">
        <v>300</v>
      </c>
      <c r="G170" s="16">
        <v>10</v>
      </c>
      <c r="H170" s="16">
        <f t="shared" si="9"/>
        <v>3000</v>
      </c>
      <c r="I170" s="46"/>
      <c r="J170" s="48"/>
      <c r="K170" s="46"/>
      <c r="L170" s="46"/>
      <c r="M170" s="49"/>
    </row>
    <row r="171" spans="1:13" x14ac:dyDescent="0.2">
      <c r="A171" s="46"/>
      <c r="B171" s="15">
        <v>8</v>
      </c>
      <c r="C171" s="15" t="s">
        <v>27</v>
      </c>
      <c r="D171" s="15"/>
      <c r="E171" s="29" t="s">
        <v>383</v>
      </c>
      <c r="F171" s="15">
        <v>125</v>
      </c>
      <c r="G171" s="16">
        <v>5</v>
      </c>
      <c r="H171" s="16">
        <f t="shared" si="9"/>
        <v>625</v>
      </c>
      <c r="I171" s="46"/>
      <c r="J171" s="48"/>
      <c r="K171" s="46"/>
      <c r="L171" s="46"/>
      <c r="M171" s="49"/>
    </row>
    <row r="172" spans="1:13" x14ac:dyDescent="0.2">
      <c r="A172" s="46"/>
      <c r="B172" s="15">
        <v>9</v>
      </c>
      <c r="C172" s="15" t="s">
        <v>28</v>
      </c>
      <c r="D172" s="15"/>
      <c r="E172" s="29" t="s">
        <v>383</v>
      </c>
      <c r="F172" s="15">
        <v>700</v>
      </c>
      <c r="G172" s="16">
        <v>3</v>
      </c>
      <c r="H172" s="16">
        <f t="shared" si="9"/>
        <v>2100</v>
      </c>
      <c r="I172" s="46"/>
      <c r="J172" s="48"/>
      <c r="K172" s="46"/>
      <c r="L172" s="46"/>
      <c r="M172" s="49"/>
    </row>
    <row r="173" spans="1:13" x14ac:dyDescent="0.2">
      <c r="A173" s="46"/>
      <c r="B173" s="15">
        <v>10</v>
      </c>
      <c r="C173" s="15" t="s">
        <v>29</v>
      </c>
      <c r="D173" s="15"/>
      <c r="E173" s="29" t="s">
        <v>383</v>
      </c>
      <c r="F173" s="15">
        <v>250</v>
      </c>
      <c r="G173" s="16">
        <v>7.5</v>
      </c>
      <c r="H173" s="16">
        <f t="shared" si="9"/>
        <v>1875</v>
      </c>
      <c r="I173" s="46"/>
      <c r="J173" s="48"/>
      <c r="K173" s="46"/>
      <c r="L173" s="46"/>
      <c r="M173" s="49"/>
    </row>
    <row r="174" spans="1:13" x14ac:dyDescent="0.2">
      <c r="A174" s="46"/>
      <c r="B174" s="15">
        <v>11</v>
      </c>
      <c r="C174" s="15" t="s">
        <v>30</v>
      </c>
      <c r="D174" s="15"/>
      <c r="E174" s="29" t="s">
        <v>383</v>
      </c>
      <c r="F174" s="15">
        <v>600</v>
      </c>
      <c r="G174" s="16">
        <v>6</v>
      </c>
      <c r="H174" s="16">
        <f t="shared" si="9"/>
        <v>3600</v>
      </c>
      <c r="I174" s="46"/>
      <c r="J174" s="48"/>
      <c r="K174" s="46"/>
      <c r="L174" s="46"/>
      <c r="M174" s="49"/>
    </row>
    <row r="175" spans="1:13" x14ac:dyDescent="0.2">
      <c r="A175" s="46"/>
      <c r="B175" s="15">
        <v>12</v>
      </c>
      <c r="C175" s="15" t="s">
        <v>31</v>
      </c>
      <c r="D175" s="15"/>
      <c r="E175" s="29" t="s">
        <v>383</v>
      </c>
      <c r="F175" s="15">
        <v>90</v>
      </c>
      <c r="G175" s="16">
        <v>4</v>
      </c>
      <c r="H175" s="16">
        <f t="shared" si="9"/>
        <v>360</v>
      </c>
      <c r="I175" s="46"/>
      <c r="J175" s="48"/>
      <c r="K175" s="46"/>
      <c r="L175" s="46"/>
      <c r="M175" s="49"/>
    </row>
    <row r="176" spans="1:13" x14ac:dyDescent="0.2">
      <c r="A176" s="46"/>
      <c r="B176" s="15">
        <v>13</v>
      </c>
      <c r="C176" s="15" t="s">
        <v>32</v>
      </c>
      <c r="D176" s="15"/>
      <c r="E176" s="29" t="s">
        <v>383</v>
      </c>
      <c r="F176" s="15">
        <v>250</v>
      </c>
      <c r="G176" s="16">
        <v>3</v>
      </c>
      <c r="H176" s="16">
        <f t="shared" si="9"/>
        <v>750</v>
      </c>
      <c r="I176" s="46"/>
      <c r="J176" s="48"/>
      <c r="K176" s="46"/>
      <c r="L176" s="46"/>
      <c r="M176" s="49"/>
    </row>
    <row r="177" spans="1:13" x14ac:dyDescent="0.2">
      <c r="A177" s="46"/>
      <c r="B177" s="15">
        <v>14</v>
      </c>
      <c r="C177" s="15" t="s">
        <v>33</v>
      </c>
      <c r="D177" s="15"/>
      <c r="E177" s="29" t="s">
        <v>383</v>
      </c>
      <c r="F177" s="15">
        <v>500</v>
      </c>
      <c r="G177" s="16">
        <v>6</v>
      </c>
      <c r="H177" s="16">
        <f t="shared" si="9"/>
        <v>3000</v>
      </c>
      <c r="I177" s="46"/>
      <c r="J177" s="48"/>
      <c r="K177" s="46"/>
      <c r="L177" s="46"/>
      <c r="M177" s="49"/>
    </row>
    <row r="178" spans="1:13" x14ac:dyDescent="0.2">
      <c r="A178" s="46"/>
      <c r="B178" s="15">
        <v>15</v>
      </c>
      <c r="C178" s="15" t="s">
        <v>281</v>
      </c>
      <c r="D178" s="15" t="s">
        <v>282</v>
      </c>
      <c r="E178" s="29" t="s">
        <v>383</v>
      </c>
      <c r="F178" s="15">
        <v>1000</v>
      </c>
      <c r="G178" s="16">
        <v>5</v>
      </c>
      <c r="H178" s="16">
        <f t="shared" si="9"/>
        <v>5000</v>
      </c>
      <c r="I178" s="46"/>
      <c r="J178" s="48"/>
      <c r="K178" s="46"/>
      <c r="L178" s="46"/>
      <c r="M178" s="49"/>
    </row>
    <row r="179" spans="1:13" x14ac:dyDescent="0.2">
      <c r="A179" s="46"/>
      <c r="B179" s="15">
        <v>16</v>
      </c>
      <c r="C179" s="15" t="s">
        <v>283</v>
      </c>
      <c r="D179" s="15" t="s">
        <v>284</v>
      </c>
      <c r="E179" s="29" t="s">
        <v>383</v>
      </c>
      <c r="F179" s="15">
        <v>200</v>
      </c>
      <c r="G179" s="16">
        <v>3.5</v>
      </c>
      <c r="H179" s="16">
        <f t="shared" si="9"/>
        <v>700</v>
      </c>
      <c r="I179" s="46"/>
      <c r="J179" s="48"/>
      <c r="K179" s="46"/>
      <c r="L179" s="46"/>
      <c r="M179" s="49"/>
    </row>
    <row r="180" spans="1:13" x14ac:dyDescent="0.2">
      <c r="A180" s="46"/>
      <c r="B180" s="15">
        <v>17</v>
      </c>
      <c r="C180" s="15" t="s">
        <v>34</v>
      </c>
      <c r="D180" s="15"/>
      <c r="E180" s="29" t="s">
        <v>383</v>
      </c>
      <c r="F180" s="15">
        <v>300</v>
      </c>
      <c r="G180" s="16">
        <v>3</v>
      </c>
      <c r="H180" s="16">
        <f t="shared" si="9"/>
        <v>900</v>
      </c>
      <c r="I180" s="46"/>
      <c r="J180" s="48"/>
      <c r="K180" s="46"/>
      <c r="L180" s="46"/>
      <c r="M180" s="49"/>
    </row>
    <row r="181" spans="1:13" x14ac:dyDescent="0.2">
      <c r="A181" s="46"/>
      <c r="B181" s="15">
        <v>18</v>
      </c>
      <c r="C181" s="15" t="s">
        <v>35</v>
      </c>
      <c r="D181" s="15"/>
      <c r="E181" s="29" t="s">
        <v>383</v>
      </c>
      <c r="F181" s="15">
        <v>250</v>
      </c>
      <c r="G181" s="16">
        <v>3.5</v>
      </c>
      <c r="H181" s="16">
        <f t="shared" si="9"/>
        <v>875</v>
      </c>
      <c r="I181" s="46"/>
      <c r="J181" s="48"/>
      <c r="K181" s="46"/>
      <c r="L181" s="46"/>
      <c r="M181" s="49"/>
    </row>
    <row r="182" spans="1:13" x14ac:dyDescent="0.2">
      <c r="A182" s="46"/>
      <c r="B182" s="15">
        <v>19</v>
      </c>
      <c r="C182" s="15" t="s">
        <v>36</v>
      </c>
      <c r="D182" s="15"/>
      <c r="E182" s="29" t="s">
        <v>383</v>
      </c>
      <c r="F182" s="15">
        <v>150</v>
      </c>
      <c r="G182" s="16">
        <v>30</v>
      </c>
      <c r="H182" s="16">
        <f t="shared" si="9"/>
        <v>4500</v>
      </c>
      <c r="I182" s="46"/>
      <c r="J182" s="48"/>
      <c r="K182" s="46"/>
      <c r="L182" s="46"/>
      <c r="M182" s="49"/>
    </row>
    <row r="183" spans="1:13" x14ac:dyDescent="0.2">
      <c r="A183" s="46"/>
      <c r="B183" s="15">
        <v>20</v>
      </c>
      <c r="C183" s="15" t="s">
        <v>37</v>
      </c>
      <c r="D183" s="15"/>
      <c r="E183" s="29" t="s">
        <v>383</v>
      </c>
      <c r="F183" s="15">
        <v>700</v>
      </c>
      <c r="G183" s="16">
        <v>6</v>
      </c>
      <c r="H183" s="16">
        <f t="shared" si="9"/>
        <v>4200</v>
      </c>
      <c r="I183" s="46"/>
      <c r="J183" s="48"/>
      <c r="K183" s="46"/>
      <c r="L183" s="46"/>
      <c r="M183" s="49"/>
    </row>
    <row r="184" spans="1:13" x14ac:dyDescent="0.2">
      <c r="A184" s="46"/>
      <c r="B184" s="15">
        <v>21</v>
      </c>
      <c r="C184" s="15" t="s">
        <v>38</v>
      </c>
      <c r="D184" s="15"/>
      <c r="E184" s="29" t="s">
        <v>383</v>
      </c>
      <c r="F184" s="15">
        <v>240</v>
      </c>
      <c r="G184" s="16">
        <v>5</v>
      </c>
      <c r="H184" s="16">
        <f t="shared" si="9"/>
        <v>1200</v>
      </c>
      <c r="I184" s="46"/>
      <c r="J184" s="48"/>
      <c r="K184" s="46"/>
      <c r="L184" s="46"/>
      <c r="M184" s="49"/>
    </row>
    <row r="185" spans="1:13" x14ac:dyDescent="0.2">
      <c r="A185" s="46"/>
      <c r="B185" s="15">
        <v>22</v>
      </c>
      <c r="C185" s="15" t="s">
        <v>39</v>
      </c>
      <c r="D185" s="15"/>
      <c r="E185" s="29" t="s">
        <v>383</v>
      </c>
      <c r="F185" s="15">
        <v>100</v>
      </c>
      <c r="G185" s="16">
        <v>8</v>
      </c>
      <c r="H185" s="16">
        <f t="shared" si="9"/>
        <v>800</v>
      </c>
      <c r="I185" s="46"/>
      <c r="J185" s="48"/>
      <c r="K185" s="46"/>
      <c r="L185" s="46"/>
      <c r="M185" s="49"/>
    </row>
    <row r="186" spans="1:13" x14ac:dyDescent="0.2">
      <c r="A186" s="46"/>
      <c r="B186" s="15">
        <v>23</v>
      </c>
      <c r="C186" s="15" t="s">
        <v>40</v>
      </c>
      <c r="D186" s="15"/>
      <c r="E186" s="29" t="s">
        <v>383</v>
      </c>
      <c r="F186" s="15">
        <v>150</v>
      </c>
      <c r="G186" s="16">
        <v>4</v>
      </c>
      <c r="H186" s="16">
        <f t="shared" si="9"/>
        <v>600</v>
      </c>
      <c r="I186" s="46"/>
      <c r="J186" s="48"/>
      <c r="K186" s="46"/>
      <c r="L186" s="46"/>
      <c r="M186" s="49"/>
    </row>
    <row r="187" spans="1:13" x14ac:dyDescent="0.2">
      <c r="A187" s="46"/>
      <c r="B187" s="15">
        <v>24</v>
      </c>
      <c r="C187" s="15" t="s">
        <v>41</v>
      </c>
      <c r="D187" s="15"/>
      <c r="E187" s="29" t="s">
        <v>383</v>
      </c>
      <c r="F187" s="15">
        <v>50</v>
      </c>
      <c r="G187" s="16">
        <v>5</v>
      </c>
      <c r="H187" s="16">
        <f t="shared" si="9"/>
        <v>250</v>
      </c>
      <c r="I187" s="46"/>
      <c r="J187" s="48"/>
      <c r="K187" s="46"/>
      <c r="L187" s="46"/>
      <c r="M187" s="49"/>
    </row>
    <row r="188" spans="1:13" x14ac:dyDescent="0.2">
      <c r="A188" s="46"/>
      <c r="B188" s="15">
        <v>25</v>
      </c>
      <c r="C188" s="15" t="s">
        <v>42</v>
      </c>
      <c r="D188" s="15"/>
      <c r="E188" s="29" t="s">
        <v>383</v>
      </c>
      <c r="F188" s="15">
        <v>50</v>
      </c>
      <c r="G188" s="16">
        <v>5</v>
      </c>
      <c r="H188" s="16">
        <f t="shared" si="9"/>
        <v>250</v>
      </c>
      <c r="I188" s="46"/>
      <c r="J188" s="48"/>
      <c r="K188" s="46"/>
      <c r="L188" s="46"/>
      <c r="M188" s="49"/>
    </row>
    <row r="189" spans="1:13" x14ac:dyDescent="0.2">
      <c r="A189" s="46"/>
      <c r="B189" s="15">
        <v>26</v>
      </c>
      <c r="C189" s="15" t="s">
        <v>43</v>
      </c>
      <c r="D189" s="15"/>
      <c r="E189" s="29" t="s">
        <v>383</v>
      </c>
      <c r="F189" s="15">
        <v>20</v>
      </c>
      <c r="G189" s="16">
        <v>10</v>
      </c>
      <c r="H189" s="16">
        <f t="shared" si="9"/>
        <v>200</v>
      </c>
      <c r="I189" s="46"/>
      <c r="J189" s="48"/>
      <c r="K189" s="46"/>
      <c r="L189" s="46"/>
      <c r="M189" s="49"/>
    </row>
    <row r="190" spans="1:13" x14ac:dyDescent="0.2">
      <c r="A190" s="46"/>
      <c r="B190" s="15">
        <v>27</v>
      </c>
      <c r="C190" s="15" t="s">
        <v>44</v>
      </c>
      <c r="D190" s="15"/>
      <c r="E190" s="29" t="s">
        <v>383</v>
      </c>
      <c r="F190" s="15">
        <v>100</v>
      </c>
      <c r="G190" s="16">
        <v>5</v>
      </c>
      <c r="H190" s="16">
        <f t="shared" si="9"/>
        <v>500</v>
      </c>
      <c r="I190" s="46"/>
      <c r="J190" s="48"/>
      <c r="K190" s="46"/>
      <c r="L190" s="46"/>
      <c r="M190" s="49"/>
    </row>
    <row r="192" spans="1:13" x14ac:dyDescent="0.2">
      <c r="A192" s="9"/>
      <c r="B192" s="9"/>
      <c r="C192" s="9"/>
      <c r="D192" s="9"/>
      <c r="F192" s="9"/>
      <c r="G192" s="10"/>
      <c r="H192" s="10"/>
      <c r="J192" s="10"/>
      <c r="K192" s="9"/>
      <c r="L192" s="9"/>
      <c r="M192" s="11"/>
    </row>
    <row r="193" spans="1:13" x14ac:dyDescent="0.2">
      <c r="A193" s="50">
        <v>12</v>
      </c>
      <c r="B193" s="17"/>
      <c r="C193" s="18" t="s">
        <v>115</v>
      </c>
      <c r="D193" s="18" t="s">
        <v>116</v>
      </c>
      <c r="E193" s="18" t="s">
        <v>382</v>
      </c>
      <c r="F193" s="18" t="s">
        <v>0</v>
      </c>
      <c r="G193" s="19" t="s">
        <v>1</v>
      </c>
      <c r="H193" s="19" t="s">
        <v>10</v>
      </c>
      <c r="I193" s="18" t="s">
        <v>2</v>
      </c>
      <c r="J193" s="19" t="s">
        <v>377</v>
      </c>
      <c r="K193" s="19" t="s">
        <v>51</v>
      </c>
      <c r="L193" s="19" t="s">
        <v>52</v>
      </c>
      <c r="M193" s="20" t="s">
        <v>53</v>
      </c>
    </row>
    <row r="194" spans="1:13" x14ac:dyDescent="0.2">
      <c r="A194" s="50"/>
      <c r="B194" s="17">
        <v>1</v>
      </c>
      <c r="C194" s="17" t="s">
        <v>105</v>
      </c>
      <c r="D194" s="17" t="s">
        <v>289</v>
      </c>
      <c r="E194" s="31" t="s">
        <v>384</v>
      </c>
      <c r="F194" s="17">
        <v>1100</v>
      </c>
      <c r="G194" s="24">
        <v>30</v>
      </c>
      <c r="H194" s="24">
        <f>F194*G194</f>
        <v>33000</v>
      </c>
      <c r="I194" s="65" t="s">
        <v>74</v>
      </c>
      <c r="J194" s="66">
        <f>SUM(H194:H196)</f>
        <v>41750</v>
      </c>
      <c r="K194" s="50" t="s">
        <v>54</v>
      </c>
      <c r="L194" s="50" t="s">
        <v>73</v>
      </c>
      <c r="M194" s="64">
        <v>5334503191</v>
      </c>
    </row>
    <row r="195" spans="1:13" x14ac:dyDescent="0.2">
      <c r="A195" s="50"/>
      <c r="B195" s="17">
        <v>2</v>
      </c>
      <c r="C195" s="17" t="s">
        <v>287</v>
      </c>
      <c r="D195" s="17" t="s">
        <v>288</v>
      </c>
      <c r="E195" s="31" t="s">
        <v>387</v>
      </c>
      <c r="F195" s="17">
        <v>1750</v>
      </c>
      <c r="G195" s="24">
        <v>2.5</v>
      </c>
      <c r="H195" s="24">
        <f t="shared" ref="H195:H196" si="10">F195*G195</f>
        <v>4375</v>
      </c>
      <c r="I195" s="50"/>
      <c r="J195" s="66"/>
      <c r="K195" s="50"/>
      <c r="L195" s="50"/>
      <c r="M195" s="64"/>
    </row>
    <row r="196" spans="1:13" x14ac:dyDescent="0.2">
      <c r="A196" s="50"/>
      <c r="B196" s="17">
        <v>3</v>
      </c>
      <c r="C196" s="17" t="s">
        <v>285</v>
      </c>
      <c r="D196" s="17" t="s">
        <v>286</v>
      </c>
      <c r="E196" s="31" t="s">
        <v>387</v>
      </c>
      <c r="F196" s="17">
        <v>1750</v>
      </c>
      <c r="G196" s="24">
        <v>2.5</v>
      </c>
      <c r="H196" s="24">
        <f t="shared" si="10"/>
        <v>4375</v>
      </c>
      <c r="I196" s="50"/>
      <c r="J196" s="66"/>
      <c r="K196" s="50"/>
      <c r="L196" s="50"/>
      <c r="M196" s="64"/>
    </row>
    <row r="198" spans="1:13" x14ac:dyDescent="0.2">
      <c r="A198" s="9"/>
      <c r="B198" s="9"/>
      <c r="C198" s="9"/>
      <c r="D198" s="9"/>
      <c r="F198" s="9"/>
      <c r="G198" s="10"/>
      <c r="H198" s="10"/>
      <c r="J198" s="10"/>
      <c r="K198" s="9"/>
      <c r="L198" s="9"/>
      <c r="M198" s="11"/>
    </row>
    <row r="199" spans="1:13" x14ac:dyDescent="0.2">
      <c r="A199" s="46">
        <v>13</v>
      </c>
      <c r="B199" s="15"/>
      <c r="C199" s="12" t="s">
        <v>115</v>
      </c>
      <c r="D199" s="12" t="s">
        <v>116</v>
      </c>
      <c r="E199" s="12" t="s">
        <v>382</v>
      </c>
      <c r="F199" s="12" t="s">
        <v>0</v>
      </c>
      <c r="G199" s="13" t="s">
        <v>1</v>
      </c>
      <c r="H199" s="13" t="s">
        <v>10</v>
      </c>
      <c r="I199" s="12" t="s">
        <v>2</v>
      </c>
      <c r="J199" s="27" t="s">
        <v>377</v>
      </c>
      <c r="K199" s="13" t="s">
        <v>51</v>
      </c>
      <c r="L199" s="13" t="s">
        <v>52</v>
      </c>
      <c r="M199" s="14" t="s">
        <v>53</v>
      </c>
    </row>
    <row r="200" spans="1:13" x14ac:dyDescent="0.2">
      <c r="A200" s="46"/>
      <c r="B200" s="15">
        <v>1</v>
      </c>
      <c r="C200" s="15" t="s">
        <v>244</v>
      </c>
      <c r="D200" s="15" t="s">
        <v>245</v>
      </c>
      <c r="E200" s="29" t="s">
        <v>384</v>
      </c>
      <c r="F200" s="15">
        <v>5000</v>
      </c>
      <c r="G200" s="16">
        <v>25</v>
      </c>
      <c r="H200" s="16">
        <f>F200*G200</f>
        <v>125000</v>
      </c>
      <c r="I200" s="47" t="s">
        <v>75</v>
      </c>
      <c r="J200" s="48">
        <f>H200+H201</f>
        <v>225000</v>
      </c>
      <c r="K200" s="46" t="s">
        <v>61</v>
      </c>
      <c r="L200" s="46" t="s">
        <v>62</v>
      </c>
      <c r="M200" s="49">
        <v>5386976056</v>
      </c>
    </row>
    <row r="201" spans="1:13" x14ac:dyDescent="0.2">
      <c r="A201" s="46"/>
      <c r="B201" s="15">
        <v>2</v>
      </c>
      <c r="C201" s="15" t="s">
        <v>290</v>
      </c>
      <c r="D201" s="15" t="s">
        <v>243</v>
      </c>
      <c r="E201" s="29" t="s">
        <v>384</v>
      </c>
      <c r="F201" s="15">
        <v>4000</v>
      </c>
      <c r="G201" s="16">
        <v>25</v>
      </c>
      <c r="H201" s="16">
        <f>F201*G201</f>
        <v>100000</v>
      </c>
      <c r="I201" s="46"/>
      <c r="J201" s="48"/>
      <c r="K201" s="46"/>
      <c r="L201" s="46"/>
      <c r="M201" s="49"/>
    </row>
    <row r="203" spans="1:13" x14ac:dyDescent="0.2">
      <c r="A203" s="9"/>
      <c r="B203" s="9"/>
      <c r="C203" s="9"/>
      <c r="D203" s="9"/>
      <c r="F203" s="9"/>
      <c r="G203" s="10"/>
      <c r="H203" s="10"/>
      <c r="J203" s="10"/>
      <c r="K203" s="9"/>
      <c r="L203" s="9"/>
      <c r="M203" s="11"/>
    </row>
    <row r="204" spans="1:13" x14ac:dyDescent="0.2">
      <c r="A204" s="50">
        <v>14</v>
      </c>
      <c r="B204" s="17"/>
      <c r="C204" s="18" t="s">
        <v>115</v>
      </c>
      <c r="D204" s="18" t="s">
        <v>116</v>
      </c>
      <c r="E204" s="18" t="s">
        <v>382</v>
      </c>
      <c r="F204" s="18" t="s">
        <v>0</v>
      </c>
      <c r="G204" s="19" t="s">
        <v>1</v>
      </c>
      <c r="H204" s="19" t="s">
        <v>10</v>
      </c>
      <c r="I204" s="18" t="s">
        <v>2</v>
      </c>
      <c r="J204" s="19" t="s">
        <v>377</v>
      </c>
      <c r="K204" s="19" t="s">
        <v>51</v>
      </c>
      <c r="L204" s="19" t="s">
        <v>52</v>
      </c>
      <c r="M204" s="20" t="s">
        <v>53</v>
      </c>
    </row>
    <row r="205" spans="1:13" x14ac:dyDescent="0.2">
      <c r="A205" s="50"/>
      <c r="B205" s="17">
        <v>1</v>
      </c>
      <c r="C205" s="17" t="s">
        <v>114</v>
      </c>
      <c r="D205" s="17" t="s">
        <v>291</v>
      </c>
      <c r="E205" s="31" t="s">
        <v>383</v>
      </c>
      <c r="F205" s="17">
        <v>200</v>
      </c>
      <c r="G205" s="24">
        <v>25</v>
      </c>
      <c r="H205" s="24">
        <f>F205*G205</f>
        <v>5000</v>
      </c>
      <c r="I205" s="65" t="s">
        <v>77</v>
      </c>
      <c r="J205" s="66">
        <f>H205</f>
        <v>5000</v>
      </c>
      <c r="K205" s="50" t="s">
        <v>66</v>
      </c>
      <c r="L205" s="50" t="s">
        <v>76</v>
      </c>
      <c r="M205" s="64">
        <v>5067000358</v>
      </c>
    </row>
    <row r="206" spans="1:13" x14ac:dyDescent="0.2">
      <c r="A206" s="17"/>
      <c r="B206" s="17"/>
      <c r="C206" s="17"/>
      <c r="D206" s="17"/>
      <c r="E206" s="31"/>
      <c r="F206" s="17"/>
      <c r="G206" s="24"/>
      <c r="H206" s="24"/>
      <c r="I206" s="50"/>
      <c r="J206" s="66"/>
      <c r="K206" s="50"/>
      <c r="L206" s="50"/>
      <c r="M206" s="64"/>
    </row>
    <row r="208" spans="1:13" x14ac:dyDescent="0.2">
      <c r="A208" s="9"/>
      <c r="B208" s="9"/>
      <c r="C208" s="9"/>
      <c r="D208" s="9"/>
      <c r="F208" s="9"/>
      <c r="G208" s="10"/>
      <c r="H208" s="10"/>
      <c r="J208" s="10"/>
      <c r="K208" s="9"/>
      <c r="L208" s="9"/>
      <c r="M208" s="11"/>
    </row>
    <row r="209" spans="1:13" x14ac:dyDescent="0.2">
      <c r="A209" s="46">
        <v>15</v>
      </c>
      <c r="B209" s="15"/>
      <c r="C209" s="12" t="s">
        <v>115</v>
      </c>
      <c r="D209" s="12" t="s">
        <v>116</v>
      </c>
      <c r="E209" s="12" t="s">
        <v>382</v>
      </c>
      <c r="F209" s="12" t="s">
        <v>0</v>
      </c>
      <c r="G209" s="13" t="s">
        <v>1</v>
      </c>
      <c r="H209" s="13" t="s">
        <v>10</v>
      </c>
      <c r="I209" s="12" t="s">
        <v>2</v>
      </c>
      <c r="J209" s="27" t="s">
        <v>377</v>
      </c>
      <c r="K209" s="13" t="s">
        <v>51</v>
      </c>
      <c r="L209" s="13" t="s">
        <v>52</v>
      </c>
      <c r="M209" s="14" t="s">
        <v>53</v>
      </c>
    </row>
    <row r="210" spans="1:13" x14ac:dyDescent="0.2">
      <c r="A210" s="46"/>
      <c r="B210" s="15">
        <v>1</v>
      </c>
      <c r="C210" s="15" t="s">
        <v>242</v>
      </c>
      <c r="D210" s="15" t="s">
        <v>292</v>
      </c>
      <c r="E210" s="29" t="s">
        <v>384</v>
      </c>
      <c r="F210" s="15">
        <v>1200</v>
      </c>
      <c r="G210" s="16">
        <v>15</v>
      </c>
      <c r="H210" s="16">
        <f>F210*G210</f>
        <v>18000</v>
      </c>
      <c r="I210" s="47" t="s">
        <v>79</v>
      </c>
      <c r="J210" s="48">
        <f>H210+H211+H212</f>
        <v>235500</v>
      </c>
      <c r="K210" s="46" t="s">
        <v>61</v>
      </c>
      <c r="L210" s="46" t="s">
        <v>78</v>
      </c>
      <c r="M210" s="49">
        <v>5344676608</v>
      </c>
    </row>
    <row r="211" spans="1:13" x14ac:dyDescent="0.2">
      <c r="A211" s="46"/>
      <c r="B211" s="15">
        <v>2</v>
      </c>
      <c r="C211" s="15" t="s">
        <v>244</v>
      </c>
      <c r="D211" s="15" t="s">
        <v>293</v>
      </c>
      <c r="E211" s="29" t="s">
        <v>384</v>
      </c>
      <c r="F211" s="15">
        <v>2500</v>
      </c>
      <c r="G211" s="16">
        <v>15</v>
      </c>
      <c r="H211" s="16">
        <f t="shared" ref="H211:H212" si="11">F211*G211</f>
        <v>37500</v>
      </c>
      <c r="I211" s="46"/>
      <c r="J211" s="48"/>
      <c r="K211" s="46"/>
      <c r="L211" s="46"/>
      <c r="M211" s="49"/>
    </row>
    <row r="212" spans="1:13" x14ac:dyDescent="0.2">
      <c r="A212" s="46"/>
      <c r="B212" s="15">
        <v>3</v>
      </c>
      <c r="C212" s="15" t="s">
        <v>295</v>
      </c>
      <c r="D212" s="15" t="s">
        <v>296</v>
      </c>
      <c r="E212" s="29" t="s">
        <v>384</v>
      </c>
      <c r="F212" s="15">
        <v>15000</v>
      </c>
      <c r="G212" s="16">
        <v>12</v>
      </c>
      <c r="H212" s="16">
        <f t="shared" si="11"/>
        <v>180000</v>
      </c>
      <c r="I212" s="46"/>
      <c r="J212" s="48"/>
      <c r="K212" s="46"/>
      <c r="L212" s="46"/>
      <c r="M212" s="49"/>
    </row>
    <row r="214" spans="1:13" x14ac:dyDescent="0.2">
      <c r="A214" s="9"/>
      <c r="B214" s="9"/>
      <c r="C214" s="9"/>
      <c r="D214" s="9"/>
      <c r="F214" s="9"/>
      <c r="G214" s="10"/>
      <c r="H214" s="10"/>
      <c r="J214" s="10"/>
      <c r="K214" s="9"/>
      <c r="L214" s="9"/>
      <c r="M214" s="11"/>
    </row>
    <row r="215" spans="1:13" x14ac:dyDescent="0.2">
      <c r="A215" s="50">
        <v>16</v>
      </c>
      <c r="B215" s="17"/>
      <c r="C215" s="18" t="s">
        <v>115</v>
      </c>
      <c r="D215" s="18" t="s">
        <v>116</v>
      </c>
      <c r="E215" s="18" t="s">
        <v>382</v>
      </c>
      <c r="F215" s="18" t="s">
        <v>0</v>
      </c>
      <c r="G215" s="19" t="s">
        <v>1</v>
      </c>
      <c r="H215" s="19" t="s">
        <v>10</v>
      </c>
      <c r="I215" s="18" t="s">
        <v>2</v>
      </c>
      <c r="J215" s="19" t="s">
        <v>377</v>
      </c>
      <c r="K215" s="19" t="s">
        <v>51</v>
      </c>
      <c r="L215" s="19" t="s">
        <v>52</v>
      </c>
      <c r="M215" s="20" t="s">
        <v>53</v>
      </c>
    </row>
    <row r="216" spans="1:13" ht="15" customHeight="1" x14ac:dyDescent="0.2">
      <c r="A216" s="50"/>
      <c r="B216" s="17">
        <v>1</v>
      </c>
      <c r="C216" s="17" t="s">
        <v>244</v>
      </c>
      <c r="D216" s="17" t="s">
        <v>269</v>
      </c>
      <c r="E216" s="31" t="s">
        <v>384</v>
      </c>
      <c r="F216" s="17">
        <v>3000</v>
      </c>
      <c r="G216" s="24">
        <v>13</v>
      </c>
      <c r="H216" s="24">
        <f>F216*G216</f>
        <v>39000</v>
      </c>
      <c r="I216" s="65" t="s">
        <v>80</v>
      </c>
      <c r="J216" s="66">
        <f>SUM(H216:H222)</f>
        <v>343000</v>
      </c>
      <c r="K216" s="50" t="s">
        <v>61</v>
      </c>
      <c r="L216" s="50" t="s">
        <v>62</v>
      </c>
      <c r="M216" s="67" t="s">
        <v>81</v>
      </c>
    </row>
    <row r="217" spans="1:13" x14ac:dyDescent="0.2">
      <c r="A217" s="50"/>
      <c r="B217" s="17">
        <v>2</v>
      </c>
      <c r="C217" s="17" t="s">
        <v>244</v>
      </c>
      <c r="D217" s="17" t="s">
        <v>245</v>
      </c>
      <c r="E217" s="31" t="s">
        <v>384</v>
      </c>
      <c r="F217" s="17">
        <v>5000</v>
      </c>
      <c r="G217" s="24">
        <v>13</v>
      </c>
      <c r="H217" s="24">
        <f t="shared" ref="H217:H222" si="12">F217*G217</f>
        <v>65000</v>
      </c>
      <c r="I217" s="65"/>
      <c r="J217" s="66"/>
      <c r="K217" s="50"/>
      <c r="L217" s="50"/>
      <c r="M217" s="64"/>
    </row>
    <row r="218" spans="1:13" x14ac:dyDescent="0.2">
      <c r="A218" s="50"/>
      <c r="B218" s="17">
        <v>3</v>
      </c>
      <c r="C218" s="17" t="s">
        <v>242</v>
      </c>
      <c r="D218" s="17" t="s">
        <v>248</v>
      </c>
      <c r="E218" s="31" t="s">
        <v>384</v>
      </c>
      <c r="F218" s="17">
        <v>800</v>
      </c>
      <c r="G218" s="24">
        <v>13</v>
      </c>
      <c r="H218" s="24">
        <f t="shared" si="12"/>
        <v>10400</v>
      </c>
      <c r="I218" s="65"/>
      <c r="J218" s="66"/>
      <c r="K218" s="50"/>
      <c r="L218" s="50"/>
      <c r="M218" s="64"/>
    </row>
    <row r="219" spans="1:13" x14ac:dyDescent="0.2">
      <c r="A219" s="50"/>
      <c r="B219" s="17">
        <v>4</v>
      </c>
      <c r="C219" s="17" t="s">
        <v>105</v>
      </c>
      <c r="D219" s="17" t="s">
        <v>297</v>
      </c>
      <c r="E219" s="31" t="s">
        <v>384</v>
      </c>
      <c r="F219" s="17">
        <v>1300</v>
      </c>
      <c r="G219" s="24">
        <v>12</v>
      </c>
      <c r="H219" s="24">
        <f t="shared" si="12"/>
        <v>15600</v>
      </c>
      <c r="I219" s="65"/>
      <c r="J219" s="66"/>
      <c r="K219" s="50"/>
      <c r="L219" s="50"/>
      <c r="M219" s="64"/>
    </row>
    <row r="220" spans="1:13" x14ac:dyDescent="0.2">
      <c r="A220" s="50"/>
      <c r="B220" s="17">
        <v>5</v>
      </c>
      <c r="C220" s="17" t="s">
        <v>18</v>
      </c>
      <c r="D220" s="17" t="s">
        <v>298</v>
      </c>
      <c r="E220" s="31" t="s">
        <v>384</v>
      </c>
      <c r="F220" s="17">
        <v>10000</v>
      </c>
      <c r="G220" s="24">
        <v>13</v>
      </c>
      <c r="H220" s="24">
        <f t="shared" si="12"/>
        <v>130000</v>
      </c>
      <c r="I220" s="65"/>
      <c r="J220" s="66"/>
      <c r="K220" s="50"/>
      <c r="L220" s="50"/>
      <c r="M220" s="64"/>
    </row>
    <row r="221" spans="1:13" x14ac:dyDescent="0.2">
      <c r="A221" s="50"/>
      <c r="B221" s="17">
        <v>6</v>
      </c>
      <c r="C221" s="17" t="s">
        <v>7</v>
      </c>
      <c r="D221" s="17" t="s">
        <v>297</v>
      </c>
      <c r="E221" s="31" t="s">
        <v>384</v>
      </c>
      <c r="F221" s="17">
        <v>7000</v>
      </c>
      <c r="G221" s="24">
        <v>10</v>
      </c>
      <c r="H221" s="24">
        <f t="shared" si="12"/>
        <v>70000</v>
      </c>
      <c r="I221" s="65"/>
      <c r="J221" s="66"/>
      <c r="K221" s="50"/>
      <c r="L221" s="50"/>
      <c r="M221" s="64"/>
    </row>
    <row r="222" spans="1:13" x14ac:dyDescent="0.2">
      <c r="A222" s="50"/>
      <c r="B222" s="17">
        <v>7</v>
      </c>
      <c r="C222" s="17" t="s">
        <v>252</v>
      </c>
      <c r="D222" s="17" t="s">
        <v>250</v>
      </c>
      <c r="E222" s="31" t="s">
        <v>384</v>
      </c>
      <c r="F222" s="17">
        <v>1000</v>
      </c>
      <c r="G222" s="24">
        <v>13</v>
      </c>
      <c r="H222" s="24">
        <f t="shared" si="12"/>
        <v>13000</v>
      </c>
      <c r="I222" s="65"/>
      <c r="J222" s="66"/>
      <c r="K222" s="50"/>
      <c r="L222" s="50"/>
      <c r="M222" s="64"/>
    </row>
    <row r="224" spans="1:13" x14ac:dyDescent="0.2">
      <c r="A224" s="9"/>
      <c r="B224" s="9"/>
      <c r="C224" s="9"/>
      <c r="D224" s="9"/>
      <c r="F224" s="9"/>
      <c r="G224" s="10"/>
      <c r="H224" s="10"/>
      <c r="J224" s="10"/>
      <c r="K224" s="9"/>
      <c r="L224" s="9"/>
      <c r="M224" s="11"/>
    </row>
    <row r="225" spans="1:13" x14ac:dyDescent="0.2">
      <c r="A225" s="46">
        <v>17</v>
      </c>
      <c r="B225" s="15"/>
      <c r="C225" s="12" t="s">
        <v>115</v>
      </c>
      <c r="D225" s="12" t="s">
        <v>116</v>
      </c>
      <c r="E225" s="12" t="s">
        <v>382</v>
      </c>
      <c r="F225" s="12" t="s">
        <v>0</v>
      </c>
      <c r="G225" s="13" t="s">
        <v>1</v>
      </c>
      <c r="H225" s="13" t="s">
        <v>10</v>
      </c>
      <c r="I225" s="12" t="s">
        <v>2</v>
      </c>
      <c r="J225" s="27" t="s">
        <v>377</v>
      </c>
      <c r="K225" s="13" t="s">
        <v>51</v>
      </c>
      <c r="L225" s="13" t="s">
        <v>52</v>
      </c>
      <c r="M225" s="14" t="s">
        <v>53</v>
      </c>
    </row>
    <row r="226" spans="1:13" ht="15" customHeight="1" x14ac:dyDescent="0.2">
      <c r="A226" s="46"/>
      <c r="B226" s="15">
        <v>1</v>
      </c>
      <c r="C226" s="15" t="s">
        <v>299</v>
      </c>
      <c r="D226" s="15" t="s">
        <v>245</v>
      </c>
      <c r="E226" s="29" t="s">
        <v>384</v>
      </c>
      <c r="F226" s="15">
        <v>5000</v>
      </c>
      <c r="G226" s="16">
        <v>13</v>
      </c>
      <c r="H226" s="16">
        <f>F226*G226</f>
        <v>65000</v>
      </c>
      <c r="I226" s="47" t="s">
        <v>82</v>
      </c>
      <c r="J226" s="48">
        <f>SUM(H226:H229)</f>
        <v>221000</v>
      </c>
      <c r="K226" s="46" t="s">
        <v>61</v>
      </c>
      <c r="L226" s="46" t="s">
        <v>62</v>
      </c>
      <c r="M226" s="49">
        <v>5313753694</v>
      </c>
    </row>
    <row r="227" spans="1:13" x14ac:dyDescent="0.2">
      <c r="A227" s="46"/>
      <c r="B227" s="15">
        <v>2</v>
      </c>
      <c r="C227" s="15" t="s">
        <v>300</v>
      </c>
      <c r="D227" s="15" t="s">
        <v>301</v>
      </c>
      <c r="E227" s="29" t="s">
        <v>384</v>
      </c>
      <c r="F227" s="15">
        <v>1000</v>
      </c>
      <c r="G227" s="16">
        <v>13</v>
      </c>
      <c r="H227" s="16">
        <f t="shared" ref="H227:H229" si="13">F227*G227</f>
        <v>13000</v>
      </c>
      <c r="I227" s="47"/>
      <c r="J227" s="48"/>
      <c r="K227" s="46"/>
      <c r="L227" s="46"/>
      <c r="M227" s="49"/>
    </row>
    <row r="228" spans="1:13" x14ac:dyDescent="0.2">
      <c r="A228" s="46"/>
      <c r="B228" s="15">
        <v>3</v>
      </c>
      <c r="C228" s="15" t="s">
        <v>18</v>
      </c>
      <c r="D228" s="15" t="s">
        <v>302</v>
      </c>
      <c r="E228" s="29" t="s">
        <v>384</v>
      </c>
      <c r="F228" s="15">
        <v>10000</v>
      </c>
      <c r="G228" s="16">
        <v>13</v>
      </c>
      <c r="H228" s="16">
        <f t="shared" si="13"/>
        <v>130000</v>
      </c>
      <c r="I228" s="47"/>
      <c r="J228" s="48"/>
      <c r="K228" s="46"/>
      <c r="L228" s="46"/>
      <c r="M228" s="49"/>
    </row>
    <row r="229" spans="1:13" x14ac:dyDescent="0.2">
      <c r="A229" s="46"/>
      <c r="B229" s="15">
        <v>4</v>
      </c>
      <c r="C229" s="15" t="s">
        <v>7</v>
      </c>
      <c r="D229" s="15" t="s">
        <v>303</v>
      </c>
      <c r="E229" s="29" t="s">
        <v>384</v>
      </c>
      <c r="F229" s="15">
        <v>1000</v>
      </c>
      <c r="G229" s="16">
        <v>13</v>
      </c>
      <c r="H229" s="16">
        <f t="shared" si="13"/>
        <v>13000</v>
      </c>
      <c r="I229" s="47"/>
      <c r="J229" s="48"/>
      <c r="K229" s="46"/>
      <c r="L229" s="46"/>
      <c r="M229" s="49"/>
    </row>
    <row r="231" spans="1:13" x14ac:dyDescent="0.2">
      <c r="A231" s="9"/>
      <c r="B231" s="9"/>
      <c r="C231" s="9"/>
      <c r="D231" s="9"/>
      <c r="F231" s="9"/>
      <c r="G231" s="10"/>
      <c r="H231" s="10"/>
      <c r="J231" s="10"/>
      <c r="K231" s="9"/>
      <c r="L231" s="9"/>
      <c r="M231" s="11"/>
    </row>
    <row r="232" spans="1:13" x14ac:dyDescent="0.2">
      <c r="A232" s="50">
        <v>18</v>
      </c>
      <c r="B232" s="17"/>
      <c r="C232" s="18" t="s">
        <v>115</v>
      </c>
      <c r="D232" s="18" t="s">
        <v>116</v>
      </c>
      <c r="E232" s="18" t="s">
        <v>382</v>
      </c>
      <c r="F232" s="18" t="s">
        <v>0</v>
      </c>
      <c r="G232" s="19" t="s">
        <v>1</v>
      </c>
      <c r="H232" s="19" t="s">
        <v>10</v>
      </c>
      <c r="I232" s="18" t="s">
        <v>2</v>
      </c>
      <c r="J232" s="19" t="s">
        <v>377</v>
      </c>
      <c r="K232" s="19" t="s">
        <v>51</v>
      </c>
      <c r="L232" s="19" t="s">
        <v>52</v>
      </c>
      <c r="M232" s="20" t="s">
        <v>53</v>
      </c>
    </row>
    <row r="233" spans="1:13" x14ac:dyDescent="0.2">
      <c r="A233" s="50"/>
      <c r="B233" s="17">
        <v>1</v>
      </c>
      <c r="C233" s="17" t="s">
        <v>105</v>
      </c>
      <c r="D233" s="17" t="s">
        <v>301</v>
      </c>
      <c r="E233" s="31" t="s">
        <v>384</v>
      </c>
      <c r="F233" s="17">
        <v>16000</v>
      </c>
      <c r="G233" s="24">
        <v>40</v>
      </c>
      <c r="H233" s="24">
        <f>F233*G233</f>
        <v>640000</v>
      </c>
      <c r="I233" s="65" t="s">
        <v>84</v>
      </c>
      <c r="J233" s="66">
        <f>SUM(H233:H234)</f>
        <v>645200</v>
      </c>
      <c r="K233" s="66" t="s">
        <v>66</v>
      </c>
      <c r="L233" s="66" t="s">
        <v>83</v>
      </c>
      <c r="M233" s="64">
        <v>5393742456</v>
      </c>
    </row>
    <row r="234" spans="1:13" x14ac:dyDescent="0.2">
      <c r="A234" s="50"/>
      <c r="B234" s="17">
        <v>2</v>
      </c>
      <c r="C234" s="17" t="s">
        <v>110</v>
      </c>
      <c r="D234" s="17" t="s">
        <v>304</v>
      </c>
      <c r="E234" s="31" t="s">
        <v>384</v>
      </c>
      <c r="F234" s="17">
        <v>260</v>
      </c>
      <c r="G234" s="24">
        <v>20</v>
      </c>
      <c r="H234" s="24">
        <f t="shared" ref="H234" si="14">F234*G234</f>
        <v>5200</v>
      </c>
      <c r="I234" s="50"/>
      <c r="J234" s="66"/>
      <c r="K234" s="66"/>
      <c r="L234" s="66"/>
      <c r="M234" s="64"/>
    </row>
    <row r="236" spans="1:13" x14ac:dyDescent="0.2">
      <c r="A236" s="9"/>
      <c r="B236" s="9"/>
      <c r="C236" s="9"/>
      <c r="D236" s="9"/>
      <c r="F236" s="9"/>
      <c r="G236" s="10"/>
      <c r="H236" s="10"/>
      <c r="J236" s="10"/>
      <c r="K236" s="9"/>
      <c r="L236" s="9"/>
      <c r="M236" s="11"/>
    </row>
    <row r="237" spans="1:13" x14ac:dyDescent="0.2">
      <c r="A237" s="46">
        <v>19</v>
      </c>
      <c r="B237" s="15"/>
      <c r="C237" s="12" t="s">
        <v>115</v>
      </c>
      <c r="D237" s="12" t="s">
        <v>116</v>
      </c>
      <c r="E237" s="12" t="s">
        <v>382</v>
      </c>
      <c r="F237" s="12" t="s">
        <v>0</v>
      </c>
      <c r="G237" s="13" t="s">
        <v>1</v>
      </c>
      <c r="H237" s="13" t="s">
        <v>10</v>
      </c>
      <c r="I237" s="12" t="s">
        <v>2</v>
      </c>
      <c r="J237" s="27" t="s">
        <v>377</v>
      </c>
      <c r="K237" s="13" t="s">
        <v>51</v>
      </c>
      <c r="L237" s="13" t="s">
        <v>52</v>
      </c>
      <c r="M237" s="14" t="s">
        <v>53</v>
      </c>
    </row>
    <row r="238" spans="1:13" x14ac:dyDescent="0.2">
      <c r="A238" s="46"/>
      <c r="B238" s="15">
        <v>1</v>
      </c>
      <c r="C238" s="15" t="s">
        <v>306</v>
      </c>
      <c r="D238" s="15" t="s">
        <v>310</v>
      </c>
      <c r="E238" s="29" t="s">
        <v>383</v>
      </c>
      <c r="F238" s="15">
        <v>100</v>
      </c>
      <c r="G238" s="16">
        <v>45</v>
      </c>
      <c r="H238" s="16">
        <f>F238*G238</f>
        <v>4500</v>
      </c>
      <c r="I238" s="47" t="s">
        <v>86</v>
      </c>
      <c r="J238" s="48">
        <f>SUM(H238:H251)</f>
        <v>51750</v>
      </c>
      <c r="K238" s="48" t="s">
        <v>66</v>
      </c>
      <c r="L238" s="48" t="s">
        <v>85</v>
      </c>
      <c r="M238" s="49">
        <v>5359290604</v>
      </c>
    </row>
    <row r="239" spans="1:13" x14ac:dyDescent="0.2">
      <c r="A239" s="46"/>
      <c r="B239" s="15">
        <v>2</v>
      </c>
      <c r="C239" s="15" t="s">
        <v>307</v>
      </c>
      <c r="D239" s="15" t="s">
        <v>309</v>
      </c>
      <c r="E239" s="29" t="s">
        <v>383</v>
      </c>
      <c r="F239" s="15">
        <v>20</v>
      </c>
      <c r="G239" s="16">
        <v>50</v>
      </c>
      <c r="H239" s="16">
        <f t="shared" ref="H239:H251" si="15">F239*G239</f>
        <v>1000</v>
      </c>
      <c r="I239" s="46"/>
      <c r="J239" s="48"/>
      <c r="K239" s="48"/>
      <c r="L239" s="48"/>
      <c r="M239" s="49"/>
    </row>
    <row r="240" spans="1:13" x14ac:dyDescent="0.2">
      <c r="A240" s="46"/>
      <c r="B240" s="15">
        <v>3</v>
      </c>
      <c r="C240" s="15" t="s">
        <v>308</v>
      </c>
      <c r="D240" s="15" t="s">
        <v>309</v>
      </c>
      <c r="E240" s="29" t="s">
        <v>383</v>
      </c>
      <c r="F240" s="15">
        <v>20</v>
      </c>
      <c r="G240" s="16">
        <v>20</v>
      </c>
      <c r="H240" s="16">
        <f t="shared" si="15"/>
        <v>400</v>
      </c>
      <c r="I240" s="46"/>
      <c r="J240" s="48"/>
      <c r="K240" s="48"/>
      <c r="L240" s="48"/>
      <c r="M240" s="49"/>
    </row>
    <row r="241" spans="1:13" x14ac:dyDescent="0.2">
      <c r="A241" s="46"/>
      <c r="B241" s="15">
        <v>4</v>
      </c>
      <c r="C241" s="15" t="s">
        <v>311</v>
      </c>
      <c r="D241" s="15" t="s">
        <v>309</v>
      </c>
      <c r="E241" s="29" t="s">
        <v>383</v>
      </c>
      <c r="F241" s="15">
        <v>130</v>
      </c>
      <c r="G241" s="16">
        <v>15</v>
      </c>
      <c r="H241" s="16">
        <f t="shared" si="15"/>
        <v>1950</v>
      </c>
      <c r="I241" s="46"/>
      <c r="J241" s="48"/>
      <c r="K241" s="48"/>
      <c r="L241" s="48"/>
      <c r="M241" s="49"/>
    </row>
    <row r="242" spans="1:13" x14ac:dyDescent="0.2">
      <c r="A242" s="46"/>
      <c r="B242" s="15">
        <v>5</v>
      </c>
      <c r="C242" s="15" t="s">
        <v>46</v>
      </c>
      <c r="D242" s="15"/>
      <c r="E242" s="29" t="s">
        <v>383</v>
      </c>
      <c r="F242" s="15">
        <v>75</v>
      </c>
      <c r="G242" s="16">
        <v>20</v>
      </c>
      <c r="H242" s="16">
        <f t="shared" si="15"/>
        <v>1500</v>
      </c>
      <c r="I242" s="46"/>
      <c r="J242" s="48"/>
      <c r="K242" s="48"/>
      <c r="L242" s="48"/>
      <c r="M242" s="49"/>
    </row>
    <row r="243" spans="1:13" x14ac:dyDescent="0.2">
      <c r="A243" s="46"/>
      <c r="B243" s="15">
        <v>6</v>
      </c>
      <c r="C243" s="15" t="s">
        <v>312</v>
      </c>
      <c r="D243" s="15" t="s">
        <v>313</v>
      </c>
      <c r="E243" s="29" t="s">
        <v>383</v>
      </c>
      <c r="F243" s="15">
        <v>70</v>
      </c>
      <c r="G243" s="16">
        <v>15</v>
      </c>
      <c r="H243" s="16">
        <f t="shared" si="15"/>
        <v>1050</v>
      </c>
      <c r="I243" s="46"/>
      <c r="J243" s="48"/>
      <c r="K243" s="48"/>
      <c r="L243" s="48"/>
      <c r="M243" s="49"/>
    </row>
    <row r="244" spans="1:13" x14ac:dyDescent="0.2">
      <c r="A244" s="46"/>
      <c r="B244" s="15">
        <v>7</v>
      </c>
      <c r="C244" s="15" t="s">
        <v>47</v>
      </c>
      <c r="D244" s="15"/>
      <c r="E244" s="29" t="s">
        <v>383</v>
      </c>
      <c r="F244" s="15">
        <v>35</v>
      </c>
      <c r="G244" s="16">
        <v>20</v>
      </c>
      <c r="H244" s="16">
        <f t="shared" si="15"/>
        <v>700</v>
      </c>
      <c r="I244" s="46"/>
      <c r="J244" s="48"/>
      <c r="K244" s="48"/>
      <c r="L244" s="48"/>
      <c r="M244" s="49"/>
    </row>
    <row r="245" spans="1:13" x14ac:dyDescent="0.2">
      <c r="A245" s="46"/>
      <c r="B245" s="15">
        <v>8</v>
      </c>
      <c r="C245" s="15" t="s">
        <v>109</v>
      </c>
      <c r="D245" s="15" t="s">
        <v>253</v>
      </c>
      <c r="E245" s="29" t="s">
        <v>384</v>
      </c>
      <c r="F245" s="15">
        <v>80</v>
      </c>
      <c r="G245" s="16">
        <v>15</v>
      </c>
      <c r="H245" s="16">
        <f t="shared" si="15"/>
        <v>1200</v>
      </c>
      <c r="I245" s="46"/>
      <c r="J245" s="48"/>
      <c r="K245" s="48"/>
      <c r="L245" s="48"/>
      <c r="M245" s="49"/>
    </row>
    <row r="246" spans="1:13" x14ac:dyDescent="0.2">
      <c r="A246" s="46"/>
      <c r="B246" s="15">
        <v>9</v>
      </c>
      <c r="C246" s="15" t="s">
        <v>48</v>
      </c>
      <c r="D246" s="15"/>
      <c r="E246" s="29" t="s">
        <v>384</v>
      </c>
      <c r="F246" s="15">
        <v>30</v>
      </c>
      <c r="G246" s="16">
        <v>15</v>
      </c>
      <c r="H246" s="16">
        <f t="shared" si="15"/>
        <v>450</v>
      </c>
      <c r="I246" s="46"/>
      <c r="J246" s="48"/>
      <c r="K246" s="48"/>
      <c r="L246" s="48"/>
      <c r="M246" s="49"/>
    </row>
    <row r="247" spans="1:13" x14ac:dyDescent="0.2">
      <c r="A247" s="46"/>
      <c r="B247" s="15">
        <v>10</v>
      </c>
      <c r="C247" s="15" t="s">
        <v>49</v>
      </c>
      <c r="D247" s="15"/>
      <c r="E247" s="29" t="s">
        <v>384</v>
      </c>
      <c r="F247" s="15">
        <v>90</v>
      </c>
      <c r="G247" s="16">
        <v>15</v>
      </c>
      <c r="H247" s="16">
        <f t="shared" si="15"/>
        <v>1350</v>
      </c>
      <c r="I247" s="46"/>
      <c r="J247" s="48"/>
      <c r="K247" s="48"/>
      <c r="L247" s="48"/>
      <c r="M247" s="49"/>
    </row>
    <row r="248" spans="1:13" x14ac:dyDescent="0.2">
      <c r="A248" s="46"/>
      <c r="B248" s="15">
        <v>11</v>
      </c>
      <c r="C248" s="15" t="s">
        <v>314</v>
      </c>
      <c r="D248" s="15" t="s">
        <v>320</v>
      </c>
      <c r="E248" s="29" t="s">
        <v>384</v>
      </c>
      <c r="F248" s="15">
        <v>15</v>
      </c>
      <c r="G248" s="16">
        <v>50</v>
      </c>
      <c r="H248" s="16">
        <f t="shared" si="15"/>
        <v>750</v>
      </c>
      <c r="I248" s="46"/>
      <c r="J248" s="48"/>
      <c r="K248" s="48"/>
      <c r="L248" s="48"/>
      <c r="M248" s="49"/>
    </row>
    <row r="249" spans="1:13" x14ac:dyDescent="0.2">
      <c r="A249" s="46"/>
      <c r="B249" s="15">
        <v>12</v>
      </c>
      <c r="C249" s="15" t="s">
        <v>315</v>
      </c>
      <c r="D249" s="15" t="s">
        <v>319</v>
      </c>
      <c r="E249" s="29" t="s">
        <v>384</v>
      </c>
      <c r="F249" s="15">
        <v>50</v>
      </c>
      <c r="G249" s="16">
        <v>30</v>
      </c>
      <c r="H249" s="16">
        <f t="shared" si="15"/>
        <v>1500</v>
      </c>
      <c r="I249" s="46"/>
      <c r="J249" s="48"/>
      <c r="K249" s="48"/>
      <c r="L249" s="48"/>
      <c r="M249" s="49"/>
    </row>
    <row r="250" spans="1:13" x14ac:dyDescent="0.2">
      <c r="A250" s="46"/>
      <c r="B250" s="15">
        <v>13</v>
      </c>
      <c r="C250" s="15" t="s">
        <v>316</v>
      </c>
      <c r="D250" s="15" t="s">
        <v>318</v>
      </c>
      <c r="E250" s="29" t="s">
        <v>384</v>
      </c>
      <c r="F250" s="15">
        <v>10</v>
      </c>
      <c r="G250" s="16">
        <v>40</v>
      </c>
      <c r="H250" s="16">
        <f t="shared" si="15"/>
        <v>400</v>
      </c>
      <c r="I250" s="46"/>
      <c r="J250" s="48"/>
      <c r="K250" s="48"/>
      <c r="L250" s="48"/>
      <c r="M250" s="49"/>
    </row>
    <row r="251" spans="1:13" x14ac:dyDescent="0.2">
      <c r="A251" s="46"/>
      <c r="B251" s="15">
        <v>14</v>
      </c>
      <c r="C251" s="15" t="s">
        <v>306</v>
      </c>
      <c r="D251" s="15" t="s">
        <v>317</v>
      </c>
      <c r="E251" s="29" t="s">
        <v>383</v>
      </c>
      <c r="F251" s="15">
        <v>500</v>
      </c>
      <c r="G251" s="16">
        <v>70</v>
      </c>
      <c r="H251" s="16">
        <f t="shared" si="15"/>
        <v>35000</v>
      </c>
      <c r="I251" s="46"/>
      <c r="J251" s="48"/>
      <c r="K251" s="48"/>
      <c r="L251" s="48"/>
      <c r="M251" s="49"/>
    </row>
    <row r="253" spans="1:13" x14ac:dyDescent="0.2">
      <c r="A253" s="9"/>
      <c r="B253" s="9"/>
      <c r="C253" s="9"/>
      <c r="D253" s="9"/>
      <c r="F253" s="9"/>
      <c r="G253" s="10"/>
      <c r="H253" s="10"/>
      <c r="J253" s="10"/>
      <c r="K253" s="9"/>
      <c r="L253" s="9"/>
      <c r="M253" s="11"/>
    </row>
    <row r="254" spans="1:13" x14ac:dyDescent="0.2">
      <c r="A254" s="50">
        <v>20</v>
      </c>
      <c r="B254" s="17"/>
      <c r="C254" s="18" t="s">
        <v>115</v>
      </c>
      <c r="D254" s="18" t="s">
        <v>116</v>
      </c>
      <c r="E254" s="18" t="s">
        <v>382</v>
      </c>
      <c r="F254" s="18" t="s">
        <v>0</v>
      </c>
      <c r="G254" s="19" t="s">
        <v>1</v>
      </c>
      <c r="H254" s="19" t="s">
        <v>10</v>
      </c>
      <c r="I254" s="18" t="s">
        <v>2</v>
      </c>
      <c r="J254" s="19" t="s">
        <v>377</v>
      </c>
      <c r="K254" s="19" t="s">
        <v>51</v>
      </c>
      <c r="L254" s="19" t="s">
        <v>52</v>
      </c>
      <c r="M254" s="20" t="s">
        <v>53</v>
      </c>
    </row>
    <row r="255" spans="1:13" x14ac:dyDescent="0.2">
      <c r="A255" s="50"/>
      <c r="B255" s="17">
        <v>1</v>
      </c>
      <c r="C255" s="17" t="s">
        <v>18</v>
      </c>
      <c r="D255" s="17" t="s">
        <v>321</v>
      </c>
      <c r="E255" s="31" t="s">
        <v>384</v>
      </c>
      <c r="F255" s="17">
        <v>15000</v>
      </c>
      <c r="G255" s="24">
        <v>10</v>
      </c>
      <c r="H255" s="24">
        <f>F255*G255</f>
        <v>150000</v>
      </c>
      <c r="I255" s="65" t="s">
        <v>87</v>
      </c>
      <c r="J255" s="66">
        <f>SUM(H255:H257)</f>
        <v>187500</v>
      </c>
      <c r="K255" s="66" t="s">
        <v>61</v>
      </c>
      <c r="L255" s="66" t="s">
        <v>78</v>
      </c>
      <c r="M255" s="64">
        <v>5349690171</v>
      </c>
    </row>
    <row r="256" spans="1:13" x14ac:dyDescent="0.2">
      <c r="A256" s="50"/>
      <c r="B256" s="17">
        <v>2</v>
      </c>
      <c r="C256" s="17" t="s">
        <v>105</v>
      </c>
      <c r="D256" s="17" t="s">
        <v>322</v>
      </c>
      <c r="E256" s="31" t="s">
        <v>384</v>
      </c>
      <c r="F256" s="17">
        <v>500</v>
      </c>
      <c r="G256" s="24">
        <v>50</v>
      </c>
      <c r="H256" s="24">
        <f t="shared" ref="H256:H257" si="16">F256*G256</f>
        <v>25000</v>
      </c>
      <c r="I256" s="50"/>
      <c r="J256" s="66"/>
      <c r="K256" s="66"/>
      <c r="L256" s="66"/>
      <c r="M256" s="64"/>
    </row>
    <row r="257" spans="1:13" x14ac:dyDescent="0.2">
      <c r="A257" s="50"/>
      <c r="B257" s="17">
        <v>3</v>
      </c>
      <c r="C257" s="17" t="s">
        <v>105</v>
      </c>
      <c r="D257" s="17" t="s">
        <v>323</v>
      </c>
      <c r="E257" s="31" t="s">
        <v>384</v>
      </c>
      <c r="F257" s="17">
        <v>250</v>
      </c>
      <c r="G257" s="24">
        <v>50</v>
      </c>
      <c r="H257" s="24">
        <f t="shared" si="16"/>
        <v>12500</v>
      </c>
      <c r="I257" s="50"/>
      <c r="J257" s="66"/>
      <c r="K257" s="66"/>
      <c r="L257" s="66"/>
      <c r="M257" s="64"/>
    </row>
    <row r="259" spans="1:13" x14ac:dyDescent="0.2">
      <c r="A259" s="9"/>
      <c r="B259" s="9"/>
      <c r="C259" s="9"/>
      <c r="D259" s="9"/>
      <c r="F259" s="9"/>
      <c r="G259" s="10"/>
      <c r="H259" s="10"/>
      <c r="J259" s="10"/>
      <c r="K259" s="9"/>
      <c r="L259" s="9"/>
      <c r="M259" s="11"/>
    </row>
    <row r="260" spans="1:13" x14ac:dyDescent="0.2">
      <c r="A260" s="46">
        <v>21</v>
      </c>
      <c r="B260" s="15"/>
      <c r="C260" s="12" t="s">
        <v>115</v>
      </c>
      <c r="D260" s="12" t="s">
        <v>116</v>
      </c>
      <c r="E260" s="12" t="s">
        <v>382</v>
      </c>
      <c r="F260" s="12" t="s">
        <v>0</v>
      </c>
      <c r="G260" s="13" t="s">
        <v>1</v>
      </c>
      <c r="H260" s="13" t="s">
        <v>10</v>
      </c>
      <c r="I260" s="12" t="s">
        <v>2</v>
      </c>
      <c r="J260" s="27" t="s">
        <v>377</v>
      </c>
      <c r="K260" s="13" t="s">
        <v>51</v>
      </c>
      <c r="L260" s="13" t="s">
        <v>52</v>
      </c>
      <c r="M260" s="14" t="s">
        <v>53</v>
      </c>
    </row>
    <row r="261" spans="1:13" x14ac:dyDescent="0.2">
      <c r="A261" s="46"/>
      <c r="B261" s="15">
        <v>1</v>
      </c>
      <c r="C261" s="15" t="s">
        <v>7</v>
      </c>
      <c r="D261" s="15" t="s">
        <v>324</v>
      </c>
      <c r="E261" s="29" t="s">
        <v>384</v>
      </c>
      <c r="F261" s="15">
        <v>600</v>
      </c>
      <c r="G261" s="16">
        <v>13</v>
      </c>
      <c r="H261" s="16">
        <f>F261*G261</f>
        <v>7800</v>
      </c>
      <c r="I261" s="47" t="s">
        <v>88</v>
      </c>
      <c r="J261" s="48">
        <f>H261+H262</f>
        <v>10050</v>
      </c>
      <c r="K261" s="46" t="s">
        <v>61</v>
      </c>
      <c r="L261" s="46" t="s">
        <v>71</v>
      </c>
      <c r="M261" s="49">
        <v>5317132689</v>
      </c>
    </row>
    <row r="262" spans="1:13" x14ac:dyDescent="0.2">
      <c r="A262" s="46"/>
      <c r="B262" s="15">
        <v>2</v>
      </c>
      <c r="C262" s="15" t="s">
        <v>325</v>
      </c>
      <c r="D262" s="15" t="s">
        <v>326</v>
      </c>
      <c r="E262" s="29" t="s">
        <v>384</v>
      </c>
      <c r="F262" s="15">
        <v>150</v>
      </c>
      <c r="G262" s="16">
        <v>15</v>
      </c>
      <c r="H262" s="16">
        <f>G262*F262</f>
        <v>2250</v>
      </c>
      <c r="I262" s="46"/>
      <c r="J262" s="48"/>
      <c r="K262" s="46"/>
      <c r="L262" s="46"/>
      <c r="M262" s="49"/>
    </row>
    <row r="264" spans="1:13" x14ac:dyDescent="0.2">
      <c r="A264" s="9"/>
      <c r="B264" s="9"/>
      <c r="C264" s="9"/>
      <c r="D264" s="9"/>
      <c r="F264" s="9"/>
      <c r="G264" s="10"/>
      <c r="H264" s="10"/>
      <c r="J264" s="10"/>
      <c r="K264" s="9"/>
      <c r="L264" s="9"/>
      <c r="M264" s="11"/>
    </row>
    <row r="265" spans="1:13" x14ac:dyDescent="0.2">
      <c r="A265" s="50">
        <v>22</v>
      </c>
      <c r="B265" s="17"/>
      <c r="C265" s="18" t="s">
        <v>115</v>
      </c>
      <c r="D265" s="18" t="s">
        <v>116</v>
      </c>
      <c r="E265" s="18" t="s">
        <v>382</v>
      </c>
      <c r="F265" s="18" t="s">
        <v>0</v>
      </c>
      <c r="G265" s="19" t="s">
        <v>1</v>
      </c>
      <c r="H265" s="19" t="s">
        <v>10</v>
      </c>
      <c r="I265" s="18" t="s">
        <v>2</v>
      </c>
      <c r="J265" s="19" t="s">
        <v>377</v>
      </c>
      <c r="K265" s="19" t="s">
        <v>51</v>
      </c>
      <c r="L265" s="19" t="s">
        <v>52</v>
      </c>
      <c r="M265" s="20" t="s">
        <v>53</v>
      </c>
    </row>
    <row r="266" spans="1:13" x14ac:dyDescent="0.2">
      <c r="A266" s="50"/>
      <c r="B266" s="17">
        <v>1</v>
      </c>
      <c r="C266" s="17" t="s">
        <v>252</v>
      </c>
      <c r="D266" s="17" t="s">
        <v>251</v>
      </c>
      <c r="E266" s="31" t="s">
        <v>384</v>
      </c>
      <c r="F266" s="17">
        <v>5000</v>
      </c>
      <c r="G266" s="24">
        <v>10</v>
      </c>
      <c r="H266" s="24">
        <f>G266*F266</f>
        <v>50000</v>
      </c>
      <c r="I266" s="65" t="s">
        <v>89</v>
      </c>
      <c r="J266" s="66">
        <f>SUM(H266:H267)</f>
        <v>75000</v>
      </c>
      <c r="K266" s="66" t="s">
        <v>61</v>
      </c>
      <c r="L266" s="66" t="s">
        <v>78</v>
      </c>
      <c r="M266" s="64">
        <v>5468542198</v>
      </c>
    </row>
    <row r="267" spans="1:13" x14ac:dyDescent="0.2">
      <c r="A267" s="50"/>
      <c r="B267" s="17">
        <v>2</v>
      </c>
      <c r="C267" s="17" t="s">
        <v>246</v>
      </c>
      <c r="D267" s="17" t="s">
        <v>327</v>
      </c>
      <c r="E267" s="31" t="s">
        <v>384</v>
      </c>
      <c r="F267" s="17">
        <v>2500</v>
      </c>
      <c r="G267" s="24">
        <v>10</v>
      </c>
      <c r="H267" s="24">
        <f>G267*F267</f>
        <v>25000</v>
      </c>
      <c r="I267" s="65"/>
      <c r="J267" s="66"/>
      <c r="K267" s="66"/>
      <c r="L267" s="66"/>
      <c r="M267" s="64"/>
    </row>
    <row r="269" spans="1:13" x14ac:dyDescent="0.2">
      <c r="A269" s="9"/>
      <c r="B269" s="9"/>
      <c r="C269" s="9"/>
      <c r="D269" s="9"/>
      <c r="F269" s="9"/>
      <c r="G269" s="10"/>
      <c r="H269" s="10"/>
      <c r="J269" s="10"/>
      <c r="K269" s="9"/>
      <c r="L269" s="9"/>
      <c r="M269" s="11"/>
    </row>
    <row r="270" spans="1:13" x14ac:dyDescent="0.2">
      <c r="A270" s="46">
        <v>23</v>
      </c>
      <c r="B270" s="15"/>
      <c r="C270" s="12" t="s">
        <v>115</v>
      </c>
      <c r="D270" s="12" t="s">
        <v>116</v>
      </c>
      <c r="E270" s="12" t="s">
        <v>382</v>
      </c>
      <c r="F270" s="12" t="s">
        <v>0</v>
      </c>
      <c r="G270" s="13" t="s">
        <v>1</v>
      </c>
      <c r="H270" s="13" t="s">
        <v>10</v>
      </c>
      <c r="I270" s="12" t="s">
        <v>2</v>
      </c>
      <c r="J270" s="27" t="s">
        <v>377</v>
      </c>
      <c r="K270" s="13" t="s">
        <v>51</v>
      </c>
      <c r="L270" s="13" t="s">
        <v>52</v>
      </c>
      <c r="M270" s="14" t="s">
        <v>53</v>
      </c>
    </row>
    <row r="271" spans="1:13" x14ac:dyDescent="0.2">
      <c r="A271" s="46"/>
      <c r="B271" s="15">
        <v>1</v>
      </c>
      <c r="C271" s="15" t="s">
        <v>252</v>
      </c>
      <c r="D271" s="15" t="s">
        <v>251</v>
      </c>
      <c r="E271" s="29" t="s">
        <v>384</v>
      </c>
      <c r="F271" s="15">
        <v>5300</v>
      </c>
      <c r="G271" s="16">
        <v>10</v>
      </c>
      <c r="H271" s="16">
        <f>F271*G271</f>
        <v>53000</v>
      </c>
      <c r="I271" s="47" t="s">
        <v>90</v>
      </c>
      <c r="J271" s="48">
        <f>SUM(H271:H278)</f>
        <v>139500</v>
      </c>
      <c r="K271" s="48" t="s">
        <v>61</v>
      </c>
      <c r="L271" s="48" t="s">
        <v>78</v>
      </c>
      <c r="M271" s="49">
        <v>5385437346</v>
      </c>
    </row>
    <row r="272" spans="1:13" x14ac:dyDescent="0.2">
      <c r="A272" s="46"/>
      <c r="B272" s="15">
        <v>2</v>
      </c>
      <c r="C272" s="15" t="s">
        <v>246</v>
      </c>
      <c r="D272" s="15" t="s">
        <v>328</v>
      </c>
      <c r="E272" s="29" t="s">
        <v>384</v>
      </c>
      <c r="F272" s="15">
        <v>3800</v>
      </c>
      <c r="G272" s="16">
        <v>10</v>
      </c>
      <c r="H272" s="16">
        <f t="shared" ref="H272:H278" si="17">F272*G272</f>
        <v>38000</v>
      </c>
      <c r="I272" s="46"/>
      <c r="J272" s="48"/>
      <c r="K272" s="48"/>
      <c r="L272" s="48"/>
      <c r="M272" s="49"/>
    </row>
    <row r="273" spans="1:13" x14ac:dyDescent="0.2">
      <c r="A273" s="46"/>
      <c r="B273" s="15">
        <v>3</v>
      </c>
      <c r="C273" s="15" t="s">
        <v>252</v>
      </c>
      <c r="D273" s="15" t="s">
        <v>50</v>
      </c>
      <c r="E273" s="29" t="s">
        <v>384</v>
      </c>
      <c r="F273" s="15">
        <v>700</v>
      </c>
      <c r="G273" s="16">
        <v>10</v>
      </c>
      <c r="H273" s="16">
        <f t="shared" si="17"/>
        <v>7000</v>
      </c>
      <c r="I273" s="46"/>
      <c r="J273" s="48"/>
      <c r="K273" s="48"/>
      <c r="L273" s="48"/>
      <c r="M273" s="49"/>
    </row>
    <row r="274" spans="1:13" x14ac:dyDescent="0.2">
      <c r="A274" s="46"/>
      <c r="B274" s="15">
        <v>4</v>
      </c>
      <c r="C274" s="15" t="s">
        <v>7</v>
      </c>
      <c r="D274" s="15" t="s">
        <v>298</v>
      </c>
      <c r="E274" s="29" t="s">
        <v>384</v>
      </c>
      <c r="F274" s="15">
        <v>1300</v>
      </c>
      <c r="G274" s="16">
        <v>10</v>
      </c>
      <c r="H274" s="16">
        <f t="shared" si="17"/>
        <v>13000</v>
      </c>
      <c r="I274" s="46"/>
      <c r="J274" s="48"/>
      <c r="K274" s="48"/>
      <c r="L274" s="48"/>
      <c r="M274" s="49"/>
    </row>
    <row r="275" spans="1:13" x14ac:dyDescent="0.2">
      <c r="A275" s="46"/>
      <c r="B275" s="15">
        <v>5</v>
      </c>
      <c r="C275" s="15" t="s">
        <v>18</v>
      </c>
      <c r="D275" s="15" t="s">
        <v>274</v>
      </c>
      <c r="E275" s="29" t="s">
        <v>384</v>
      </c>
      <c r="F275" s="15">
        <v>400</v>
      </c>
      <c r="G275" s="16">
        <v>10</v>
      </c>
      <c r="H275" s="16">
        <f t="shared" si="17"/>
        <v>4000</v>
      </c>
      <c r="I275" s="46"/>
      <c r="J275" s="48"/>
      <c r="K275" s="48"/>
      <c r="L275" s="48"/>
      <c r="M275" s="49"/>
    </row>
    <row r="276" spans="1:13" x14ac:dyDescent="0.2">
      <c r="A276" s="46"/>
      <c r="B276" s="15">
        <v>6</v>
      </c>
      <c r="C276" s="15" t="s">
        <v>244</v>
      </c>
      <c r="D276" s="15" t="s">
        <v>19</v>
      </c>
      <c r="E276" s="29" t="s">
        <v>384</v>
      </c>
      <c r="F276" s="15">
        <v>1500</v>
      </c>
      <c r="G276" s="16">
        <v>10</v>
      </c>
      <c r="H276" s="16">
        <f t="shared" si="17"/>
        <v>15000</v>
      </c>
      <c r="I276" s="46"/>
      <c r="J276" s="48"/>
      <c r="K276" s="48"/>
      <c r="L276" s="48"/>
      <c r="M276" s="49"/>
    </row>
    <row r="277" spans="1:13" x14ac:dyDescent="0.2">
      <c r="A277" s="46"/>
      <c r="B277" s="15">
        <v>7</v>
      </c>
      <c r="C277" s="15" t="s">
        <v>246</v>
      </c>
      <c r="D277" s="15" t="s">
        <v>247</v>
      </c>
      <c r="E277" s="29" t="s">
        <v>384</v>
      </c>
      <c r="F277" s="15">
        <v>200</v>
      </c>
      <c r="G277" s="16">
        <v>10</v>
      </c>
      <c r="H277" s="16">
        <f t="shared" si="17"/>
        <v>2000</v>
      </c>
      <c r="I277" s="46"/>
      <c r="J277" s="48"/>
      <c r="K277" s="48"/>
      <c r="L277" s="48"/>
      <c r="M277" s="49"/>
    </row>
    <row r="278" spans="1:13" x14ac:dyDescent="0.2">
      <c r="A278" s="46"/>
      <c r="B278" s="15">
        <v>8</v>
      </c>
      <c r="C278" s="15" t="s">
        <v>17</v>
      </c>
      <c r="D278" s="15"/>
      <c r="E278" s="29" t="s">
        <v>384</v>
      </c>
      <c r="F278" s="15">
        <v>500</v>
      </c>
      <c r="G278" s="16">
        <v>15</v>
      </c>
      <c r="H278" s="16">
        <f t="shared" si="17"/>
        <v>7500</v>
      </c>
      <c r="I278" s="46"/>
      <c r="J278" s="48"/>
      <c r="K278" s="48"/>
      <c r="L278" s="48"/>
      <c r="M278" s="49"/>
    </row>
    <row r="280" spans="1:13" x14ac:dyDescent="0.2">
      <c r="A280" s="9"/>
      <c r="B280" s="9"/>
      <c r="C280" s="9"/>
      <c r="D280" s="9"/>
      <c r="F280" s="9"/>
      <c r="G280" s="10"/>
      <c r="H280" s="10"/>
      <c r="J280" s="10"/>
      <c r="K280" s="9"/>
      <c r="L280" s="9"/>
      <c r="M280" s="11"/>
    </row>
    <row r="281" spans="1:13" x14ac:dyDescent="0.2">
      <c r="A281" s="50">
        <v>24</v>
      </c>
      <c r="B281" s="17"/>
      <c r="C281" s="18" t="s">
        <v>115</v>
      </c>
      <c r="D281" s="18" t="s">
        <v>116</v>
      </c>
      <c r="E281" s="18" t="s">
        <v>382</v>
      </c>
      <c r="F281" s="18" t="s">
        <v>0</v>
      </c>
      <c r="G281" s="19" t="s">
        <v>1</v>
      </c>
      <c r="H281" s="19" t="s">
        <v>10</v>
      </c>
      <c r="I281" s="18" t="s">
        <v>2</v>
      </c>
      <c r="J281" s="19" t="s">
        <v>377</v>
      </c>
      <c r="K281" s="19" t="s">
        <v>51</v>
      </c>
      <c r="L281" s="19" t="s">
        <v>52</v>
      </c>
      <c r="M281" s="20" t="s">
        <v>53</v>
      </c>
    </row>
    <row r="282" spans="1:13" x14ac:dyDescent="0.2">
      <c r="A282" s="50"/>
      <c r="B282" s="17">
        <v>1</v>
      </c>
      <c r="C282" s="17" t="s">
        <v>329</v>
      </c>
      <c r="D282" s="17" t="s">
        <v>330</v>
      </c>
      <c r="E282" s="31" t="s">
        <v>383</v>
      </c>
      <c r="F282" s="17">
        <v>450</v>
      </c>
      <c r="G282" s="24">
        <v>20</v>
      </c>
      <c r="H282" s="24">
        <f>F282*G282</f>
        <v>9000</v>
      </c>
      <c r="I282" s="65" t="s">
        <v>92</v>
      </c>
      <c r="J282" s="66">
        <f>SUM(H282:H283)</f>
        <v>18000</v>
      </c>
      <c r="K282" s="50" t="s">
        <v>61</v>
      </c>
      <c r="L282" s="50" t="s">
        <v>91</v>
      </c>
      <c r="M282" s="64">
        <v>5398410178</v>
      </c>
    </row>
    <row r="283" spans="1:13" x14ac:dyDescent="0.2">
      <c r="A283" s="50"/>
      <c r="B283" s="17">
        <v>2</v>
      </c>
      <c r="C283" s="17" t="s">
        <v>331</v>
      </c>
      <c r="D283" s="17" t="s">
        <v>332</v>
      </c>
      <c r="E283" s="31" t="s">
        <v>383</v>
      </c>
      <c r="F283" s="17">
        <v>450</v>
      </c>
      <c r="G283" s="24">
        <v>20</v>
      </c>
      <c r="H283" s="24">
        <f>F283*G283</f>
        <v>9000</v>
      </c>
      <c r="I283" s="50"/>
      <c r="J283" s="66"/>
      <c r="K283" s="50"/>
      <c r="L283" s="50"/>
      <c r="M283" s="64"/>
    </row>
    <row r="285" spans="1:13" x14ac:dyDescent="0.2">
      <c r="A285" s="9"/>
      <c r="B285" s="9"/>
      <c r="C285" s="9"/>
      <c r="D285" s="9"/>
      <c r="F285" s="9"/>
      <c r="G285" s="10"/>
      <c r="H285" s="10"/>
      <c r="J285" s="10"/>
      <c r="K285" s="9"/>
      <c r="L285" s="9"/>
      <c r="M285" s="11"/>
    </row>
    <row r="286" spans="1:13" x14ac:dyDescent="0.2">
      <c r="A286" s="46">
        <v>25</v>
      </c>
      <c r="B286" s="15"/>
      <c r="C286" s="12" t="s">
        <v>115</v>
      </c>
      <c r="D286" s="12" t="s">
        <v>116</v>
      </c>
      <c r="E286" s="12" t="s">
        <v>382</v>
      </c>
      <c r="F286" s="12" t="s">
        <v>0</v>
      </c>
      <c r="G286" s="13" t="s">
        <v>1</v>
      </c>
      <c r="H286" s="13" t="s">
        <v>10</v>
      </c>
      <c r="I286" s="12" t="s">
        <v>2</v>
      </c>
      <c r="J286" s="27" t="s">
        <v>377</v>
      </c>
      <c r="K286" s="13" t="s">
        <v>51</v>
      </c>
      <c r="L286" s="13" t="s">
        <v>52</v>
      </c>
      <c r="M286" s="14" t="s">
        <v>53</v>
      </c>
    </row>
    <row r="287" spans="1:13" x14ac:dyDescent="0.2">
      <c r="A287" s="46"/>
      <c r="B287" s="15">
        <v>1</v>
      </c>
      <c r="C287" s="15" t="s">
        <v>252</v>
      </c>
      <c r="D287" s="15" t="s">
        <v>251</v>
      </c>
      <c r="E287" s="29" t="s">
        <v>384</v>
      </c>
      <c r="F287" s="15">
        <v>20000</v>
      </c>
      <c r="G287" s="16">
        <v>15</v>
      </c>
      <c r="H287" s="16">
        <f>F287*G287</f>
        <v>300000</v>
      </c>
      <c r="I287" s="47" t="s">
        <v>93</v>
      </c>
      <c r="J287" s="63">
        <f>SUM(H287:H291)</f>
        <v>537500</v>
      </c>
      <c r="K287" s="63" t="s">
        <v>61</v>
      </c>
      <c r="L287" s="63" t="s">
        <v>67</v>
      </c>
      <c r="M287" s="68">
        <v>5368777060</v>
      </c>
    </row>
    <row r="288" spans="1:13" x14ac:dyDescent="0.2">
      <c r="A288" s="46"/>
      <c r="B288" s="15">
        <v>2</v>
      </c>
      <c r="C288" s="15" t="s">
        <v>244</v>
      </c>
      <c r="D288" s="15" t="s">
        <v>333</v>
      </c>
      <c r="E288" s="29" t="s">
        <v>384</v>
      </c>
      <c r="F288" s="15">
        <v>500</v>
      </c>
      <c r="G288" s="16">
        <v>15</v>
      </c>
      <c r="H288" s="16">
        <f t="shared" ref="H288:H291" si="18">F288*G288</f>
        <v>7500</v>
      </c>
      <c r="I288" s="47"/>
      <c r="J288" s="63"/>
      <c r="K288" s="63"/>
      <c r="L288" s="63"/>
      <c r="M288" s="68"/>
    </row>
    <row r="289" spans="1:13" x14ac:dyDescent="0.2">
      <c r="A289" s="46"/>
      <c r="B289" s="15">
        <v>3</v>
      </c>
      <c r="C289" s="15" t="s">
        <v>300</v>
      </c>
      <c r="D289" s="15" t="s">
        <v>334</v>
      </c>
      <c r="E289" s="29" t="s">
        <v>384</v>
      </c>
      <c r="F289" s="15">
        <v>5000</v>
      </c>
      <c r="G289" s="16">
        <v>15</v>
      </c>
      <c r="H289" s="16">
        <f t="shared" si="18"/>
        <v>75000</v>
      </c>
      <c r="I289" s="47"/>
      <c r="J289" s="63"/>
      <c r="K289" s="63"/>
      <c r="L289" s="63"/>
      <c r="M289" s="68"/>
    </row>
    <row r="290" spans="1:13" x14ac:dyDescent="0.2">
      <c r="A290" s="46"/>
      <c r="B290" s="15">
        <v>4</v>
      </c>
      <c r="C290" s="15" t="s">
        <v>7</v>
      </c>
      <c r="D290" s="15" t="s">
        <v>273</v>
      </c>
      <c r="E290" s="29" t="s">
        <v>384</v>
      </c>
      <c r="F290" s="15">
        <v>10000</v>
      </c>
      <c r="G290" s="16">
        <v>15</v>
      </c>
      <c r="H290" s="16">
        <f t="shared" si="18"/>
        <v>150000</v>
      </c>
      <c r="I290" s="47"/>
      <c r="J290" s="63"/>
      <c r="K290" s="63"/>
      <c r="L290" s="63"/>
      <c r="M290" s="68"/>
    </row>
    <row r="291" spans="1:13" x14ac:dyDescent="0.2">
      <c r="A291" s="46"/>
      <c r="B291" s="15">
        <v>5</v>
      </c>
      <c r="C291" s="15" t="s">
        <v>109</v>
      </c>
      <c r="D291" s="15" t="s">
        <v>335</v>
      </c>
      <c r="E291" s="29" t="s">
        <v>384</v>
      </c>
      <c r="F291" s="15">
        <v>500</v>
      </c>
      <c r="G291" s="16">
        <v>10</v>
      </c>
      <c r="H291" s="16">
        <f t="shared" si="18"/>
        <v>5000</v>
      </c>
      <c r="I291" s="47"/>
      <c r="J291" s="63"/>
      <c r="K291" s="63"/>
      <c r="L291" s="63"/>
      <c r="M291" s="68"/>
    </row>
    <row r="293" spans="1:13" x14ac:dyDescent="0.2">
      <c r="A293" s="9"/>
      <c r="B293" s="9"/>
      <c r="C293" s="9"/>
      <c r="D293" s="9"/>
      <c r="F293" s="9"/>
      <c r="G293" s="10"/>
      <c r="H293" s="10"/>
      <c r="J293" s="10"/>
      <c r="K293" s="9"/>
      <c r="L293" s="9"/>
      <c r="M293" s="11"/>
    </row>
    <row r="294" spans="1:13" x14ac:dyDescent="0.2">
      <c r="A294" s="50">
        <v>26</v>
      </c>
      <c r="B294" s="17"/>
      <c r="C294" s="18" t="s">
        <v>115</v>
      </c>
      <c r="D294" s="18" t="s">
        <v>116</v>
      </c>
      <c r="E294" s="18" t="s">
        <v>382</v>
      </c>
      <c r="F294" s="18" t="s">
        <v>0</v>
      </c>
      <c r="G294" s="19" t="s">
        <v>1</v>
      </c>
      <c r="H294" s="19" t="s">
        <v>10</v>
      </c>
      <c r="I294" s="18" t="s">
        <v>2</v>
      </c>
      <c r="J294" s="19" t="s">
        <v>377</v>
      </c>
      <c r="K294" s="19" t="s">
        <v>51</v>
      </c>
      <c r="L294" s="19" t="s">
        <v>52</v>
      </c>
      <c r="M294" s="20" t="s">
        <v>53</v>
      </c>
    </row>
    <row r="295" spans="1:13" x14ac:dyDescent="0.2">
      <c r="A295" s="50"/>
      <c r="B295" s="17">
        <v>1</v>
      </c>
      <c r="C295" s="17" t="s">
        <v>336</v>
      </c>
      <c r="D295" s="17" t="s">
        <v>337</v>
      </c>
      <c r="E295" s="31" t="s">
        <v>384</v>
      </c>
      <c r="F295" s="17">
        <v>5000</v>
      </c>
      <c r="G295" s="24">
        <v>15</v>
      </c>
      <c r="H295" s="24">
        <f>F295*G295</f>
        <v>75000</v>
      </c>
      <c r="I295" s="65" t="s">
        <v>94</v>
      </c>
      <c r="J295" s="66">
        <f>H295+H296</f>
        <v>150000</v>
      </c>
      <c r="K295" s="50" t="s">
        <v>61</v>
      </c>
      <c r="L295" s="50" t="s">
        <v>67</v>
      </c>
      <c r="M295" s="64">
        <v>5343147993</v>
      </c>
    </row>
    <row r="296" spans="1:13" x14ac:dyDescent="0.2">
      <c r="A296" s="50"/>
      <c r="B296" s="17">
        <v>2</v>
      </c>
      <c r="C296" s="17" t="s">
        <v>252</v>
      </c>
      <c r="D296" s="17" t="s">
        <v>251</v>
      </c>
      <c r="E296" s="31" t="s">
        <v>384</v>
      </c>
      <c r="F296" s="17">
        <v>5000</v>
      </c>
      <c r="G296" s="24">
        <v>15</v>
      </c>
      <c r="H296" s="24">
        <f>F296*G296</f>
        <v>75000</v>
      </c>
      <c r="I296" s="50"/>
      <c r="J296" s="66"/>
      <c r="K296" s="50"/>
      <c r="L296" s="50"/>
      <c r="M296" s="64"/>
    </row>
    <row r="298" spans="1:13" x14ac:dyDescent="0.2">
      <c r="A298" s="9"/>
      <c r="B298" s="9"/>
      <c r="C298" s="9"/>
      <c r="D298" s="9"/>
      <c r="F298" s="9"/>
      <c r="G298" s="10"/>
      <c r="H298" s="10"/>
      <c r="J298" s="10"/>
      <c r="K298" s="9"/>
      <c r="L298" s="9"/>
      <c r="M298" s="11"/>
    </row>
    <row r="299" spans="1:13" x14ac:dyDescent="0.2">
      <c r="A299" s="46">
        <v>27</v>
      </c>
      <c r="B299" s="15"/>
      <c r="C299" s="12" t="s">
        <v>115</v>
      </c>
      <c r="D299" s="12" t="s">
        <v>116</v>
      </c>
      <c r="E299" s="12" t="s">
        <v>382</v>
      </c>
      <c r="F299" s="12" t="s">
        <v>0</v>
      </c>
      <c r="G299" s="13" t="s">
        <v>1</v>
      </c>
      <c r="H299" s="13" t="s">
        <v>10</v>
      </c>
      <c r="I299" s="12" t="s">
        <v>2</v>
      </c>
      <c r="J299" s="27" t="s">
        <v>377</v>
      </c>
      <c r="K299" s="13" t="s">
        <v>51</v>
      </c>
      <c r="L299" s="13" t="s">
        <v>52</v>
      </c>
      <c r="M299" s="14" t="s">
        <v>53</v>
      </c>
    </row>
    <row r="300" spans="1:13" x14ac:dyDescent="0.2">
      <c r="A300" s="46"/>
      <c r="B300" s="15">
        <v>1</v>
      </c>
      <c r="C300" s="15" t="s">
        <v>241</v>
      </c>
      <c r="D300" s="15" t="s">
        <v>250</v>
      </c>
      <c r="E300" s="29" t="s">
        <v>384</v>
      </c>
      <c r="F300" s="15">
        <v>20000</v>
      </c>
      <c r="G300" s="16">
        <v>12</v>
      </c>
      <c r="H300" s="16">
        <f>F300*G300</f>
        <v>240000</v>
      </c>
      <c r="I300" s="47" t="s">
        <v>95</v>
      </c>
      <c r="J300" s="48">
        <f>SUM(H300:H305)</f>
        <v>960000</v>
      </c>
      <c r="K300" s="46" t="s">
        <v>61</v>
      </c>
      <c r="L300" s="46" t="s">
        <v>62</v>
      </c>
      <c r="M300" s="49">
        <v>5526342404</v>
      </c>
    </row>
    <row r="301" spans="1:13" x14ac:dyDescent="0.2">
      <c r="A301" s="46"/>
      <c r="B301" s="15">
        <v>2</v>
      </c>
      <c r="C301" s="15" t="s">
        <v>244</v>
      </c>
      <c r="D301" s="15" t="s">
        <v>338</v>
      </c>
      <c r="E301" s="29" t="s">
        <v>384</v>
      </c>
      <c r="F301" s="15">
        <v>20000</v>
      </c>
      <c r="G301" s="16">
        <v>12</v>
      </c>
      <c r="H301" s="16">
        <f t="shared" ref="H301:H305" si="19">F301*G301</f>
        <v>240000</v>
      </c>
      <c r="I301" s="46"/>
      <c r="J301" s="48"/>
      <c r="K301" s="46"/>
      <c r="L301" s="46"/>
      <c r="M301" s="49"/>
    </row>
    <row r="302" spans="1:13" x14ac:dyDescent="0.2">
      <c r="A302" s="46"/>
      <c r="B302" s="15">
        <v>3</v>
      </c>
      <c r="C302" s="15" t="s">
        <v>252</v>
      </c>
      <c r="D302" s="15" t="s">
        <v>270</v>
      </c>
      <c r="E302" s="29" t="s">
        <v>384</v>
      </c>
      <c r="F302" s="15">
        <v>10000</v>
      </c>
      <c r="G302" s="16">
        <v>12</v>
      </c>
      <c r="H302" s="16">
        <f t="shared" si="19"/>
        <v>120000</v>
      </c>
      <c r="I302" s="46"/>
      <c r="J302" s="48"/>
      <c r="K302" s="46"/>
      <c r="L302" s="46"/>
      <c r="M302" s="49"/>
    </row>
    <row r="303" spans="1:13" x14ac:dyDescent="0.2">
      <c r="A303" s="46"/>
      <c r="B303" s="15">
        <v>4</v>
      </c>
      <c r="C303" s="15" t="s">
        <v>252</v>
      </c>
      <c r="D303" s="15" t="s">
        <v>339</v>
      </c>
      <c r="E303" s="29" t="s">
        <v>384</v>
      </c>
      <c r="F303" s="15">
        <v>10000</v>
      </c>
      <c r="G303" s="16">
        <v>12</v>
      </c>
      <c r="H303" s="16">
        <f t="shared" si="19"/>
        <v>120000</v>
      </c>
      <c r="I303" s="46"/>
      <c r="J303" s="48"/>
      <c r="K303" s="46"/>
      <c r="L303" s="46"/>
      <c r="M303" s="49"/>
    </row>
    <row r="304" spans="1:13" x14ac:dyDescent="0.2">
      <c r="A304" s="46"/>
      <c r="B304" s="15">
        <v>5</v>
      </c>
      <c r="C304" s="15" t="s">
        <v>246</v>
      </c>
      <c r="D304" s="15" t="s">
        <v>327</v>
      </c>
      <c r="E304" s="29" t="s">
        <v>384</v>
      </c>
      <c r="F304" s="15">
        <v>10000</v>
      </c>
      <c r="G304" s="16">
        <v>12</v>
      </c>
      <c r="H304" s="16">
        <f t="shared" si="19"/>
        <v>120000</v>
      </c>
      <c r="I304" s="46"/>
      <c r="J304" s="48"/>
      <c r="K304" s="46"/>
      <c r="L304" s="46"/>
      <c r="M304" s="49"/>
    </row>
    <row r="305" spans="1:13" x14ac:dyDescent="0.2">
      <c r="A305" s="46"/>
      <c r="B305" s="15">
        <v>6</v>
      </c>
      <c r="C305" s="15" t="s">
        <v>244</v>
      </c>
      <c r="D305" s="15" t="s">
        <v>340</v>
      </c>
      <c r="E305" s="29" t="s">
        <v>384</v>
      </c>
      <c r="F305" s="15">
        <v>10000</v>
      </c>
      <c r="G305" s="16">
        <v>12</v>
      </c>
      <c r="H305" s="16">
        <f t="shared" si="19"/>
        <v>120000</v>
      </c>
      <c r="I305" s="46"/>
      <c r="J305" s="48"/>
      <c r="K305" s="46"/>
      <c r="L305" s="46"/>
      <c r="M305" s="49"/>
    </row>
    <row r="307" spans="1:13" x14ac:dyDescent="0.2">
      <c r="A307" s="9"/>
      <c r="B307" s="9"/>
      <c r="C307" s="9"/>
      <c r="D307" s="9"/>
      <c r="F307" s="9"/>
      <c r="G307" s="10"/>
      <c r="H307" s="10"/>
      <c r="J307" s="10"/>
      <c r="K307" s="9"/>
      <c r="L307" s="9"/>
      <c r="M307" s="11"/>
    </row>
    <row r="308" spans="1:13" x14ac:dyDescent="0.2">
      <c r="A308" s="50">
        <v>28</v>
      </c>
      <c r="B308" s="17"/>
      <c r="C308" s="18" t="s">
        <v>115</v>
      </c>
      <c r="D308" s="18" t="s">
        <v>116</v>
      </c>
      <c r="E308" s="18" t="s">
        <v>382</v>
      </c>
      <c r="F308" s="18" t="s">
        <v>0</v>
      </c>
      <c r="G308" s="19" t="s">
        <v>1</v>
      </c>
      <c r="H308" s="19" t="s">
        <v>10</v>
      </c>
      <c r="I308" s="18" t="s">
        <v>2</v>
      </c>
      <c r="J308" s="19" t="s">
        <v>377</v>
      </c>
      <c r="K308" s="19" t="s">
        <v>51</v>
      </c>
      <c r="L308" s="19" t="s">
        <v>52</v>
      </c>
      <c r="M308" s="20" t="s">
        <v>53</v>
      </c>
    </row>
    <row r="309" spans="1:13" x14ac:dyDescent="0.2">
      <c r="A309" s="50"/>
      <c r="B309" s="17">
        <v>1</v>
      </c>
      <c r="C309" s="17" t="s">
        <v>5</v>
      </c>
      <c r="D309" s="17" t="s">
        <v>341</v>
      </c>
      <c r="E309" s="31" t="s">
        <v>384</v>
      </c>
      <c r="F309" s="17">
        <v>10000</v>
      </c>
      <c r="G309" s="24">
        <v>18</v>
      </c>
      <c r="H309" s="24">
        <f>F309*G309</f>
        <v>180000</v>
      </c>
      <c r="I309" s="65" t="s">
        <v>97</v>
      </c>
      <c r="J309" s="66">
        <f>H309+H310+H311</f>
        <v>480000</v>
      </c>
      <c r="K309" s="50" t="s">
        <v>61</v>
      </c>
      <c r="L309" s="50" t="s">
        <v>62</v>
      </c>
      <c r="M309" s="64">
        <v>5539111337</v>
      </c>
    </row>
    <row r="310" spans="1:13" x14ac:dyDescent="0.2">
      <c r="A310" s="50"/>
      <c r="B310" s="17">
        <v>2</v>
      </c>
      <c r="C310" s="17" t="s">
        <v>290</v>
      </c>
      <c r="D310" s="17" t="s">
        <v>342</v>
      </c>
      <c r="E310" s="31" t="s">
        <v>384</v>
      </c>
      <c r="F310" s="17">
        <v>10000</v>
      </c>
      <c r="G310" s="24">
        <v>15</v>
      </c>
      <c r="H310" s="24">
        <f t="shared" ref="H310:H311" si="20">F310*G310</f>
        <v>150000</v>
      </c>
      <c r="I310" s="50"/>
      <c r="J310" s="66"/>
      <c r="K310" s="50"/>
      <c r="L310" s="50"/>
      <c r="M310" s="64"/>
    </row>
    <row r="311" spans="1:13" x14ac:dyDescent="0.2">
      <c r="A311" s="50"/>
      <c r="B311" s="17">
        <v>3</v>
      </c>
      <c r="C311" s="17" t="s">
        <v>246</v>
      </c>
      <c r="D311" s="17" t="s">
        <v>328</v>
      </c>
      <c r="E311" s="31" t="s">
        <v>384</v>
      </c>
      <c r="F311" s="17">
        <v>10000</v>
      </c>
      <c r="G311" s="24">
        <v>15</v>
      </c>
      <c r="H311" s="24">
        <f t="shared" si="20"/>
        <v>150000</v>
      </c>
      <c r="I311" s="50"/>
      <c r="J311" s="66"/>
      <c r="K311" s="50"/>
      <c r="L311" s="50"/>
      <c r="M311" s="64"/>
    </row>
    <row r="313" spans="1:13" x14ac:dyDescent="0.2">
      <c r="A313" s="9"/>
      <c r="B313" s="9"/>
      <c r="C313" s="9"/>
      <c r="D313" s="9"/>
      <c r="F313" s="9"/>
      <c r="G313" s="10"/>
      <c r="H313" s="10"/>
      <c r="J313" s="10"/>
      <c r="K313" s="9"/>
      <c r="L313" s="9"/>
      <c r="M313" s="11"/>
    </row>
    <row r="314" spans="1:13" x14ac:dyDescent="0.2">
      <c r="A314" s="46">
        <v>29</v>
      </c>
      <c r="B314" s="15"/>
      <c r="C314" s="12" t="s">
        <v>115</v>
      </c>
      <c r="D314" s="12" t="s">
        <v>116</v>
      </c>
      <c r="E314" s="12" t="s">
        <v>382</v>
      </c>
      <c r="F314" s="12" t="s">
        <v>0</v>
      </c>
      <c r="G314" s="13" t="s">
        <v>1</v>
      </c>
      <c r="H314" s="13" t="s">
        <v>10</v>
      </c>
      <c r="I314" s="12" t="s">
        <v>2</v>
      </c>
      <c r="J314" s="27" t="s">
        <v>377</v>
      </c>
      <c r="K314" s="13" t="s">
        <v>51</v>
      </c>
      <c r="L314" s="13" t="s">
        <v>52</v>
      </c>
      <c r="M314" s="14" t="s">
        <v>53</v>
      </c>
    </row>
    <row r="315" spans="1:13" x14ac:dyDescent="0.2">
      <c r="A315" s="46"/>
      <c r="B315" s="15">
        <v>1</v>
      </c>
      <c r="C315" s="15" t="s">
        <v>246</v>
      </c>
      <c r="D315" s="15" t="s">
        <v>343</v>
      </c>
      <c r="E315" s="29" t="s">
        <v>384</v>
      </c>
      <c r="F315" s="15">
        <v>3000</v>
      </c>
      <c r="G315" s="16">
        <v>15</v>
      </c>
      <c r="H315" s="16">
        <f>F315*G315</f>
        <v>45000</v>
      </c>
      <c r="I315" s="46" t="s">
        <v>96</v>
      </c>
      <c r="J315" s="48">
        <f>SUM(H315:H320)</f>
        <v>277500</v>
      </c>
      <c r="K315" s="46" t="s">
        <v>61</v>
      </c>
      <c r="L315" s="46" t="s">
        <v>62</v>
      </c>
      <c r="M315" s="49">
        <v>5358911578</v>
      </c>
    </row>
    <row r="316" spans="1:13" x14ac:dyDescent="0.2">
      <c r="A316" s="46"/>
      <c r="B316" s="15">
        <v>2</v>
      </c>
      <c r="C316" s="15" t="s">
        <v>299</v>
      </c>
      <c r="D316" s="15" t="s">
        <v>344</v>
      </c>
      <c r="E316" s="29" t="s">
        <v>384</v>
      </c>
      <c r="F316" s="15">
        <v>2000</v>
      </c>
      <c r="G316" s="16">
        <v>15</v>
      </c>
      <c r="H316" s="16">
        <f t="shared" ref="H316:H320" si="21">F316*G316</f>
        <v>30000</v>
      </c>
      <c r="I316" s="46"/>
      <c r="J316" s="48"/>
      <c r="K316" s="46"/>
      <c r="L316" s="46"/>
      <c r="M316" s="49"/>
    </row>
    <row r="317" spans="1:13" x14ac:dyDescent="0.2">
      <c r="A317" s="46"/>
      <c r="B317" s="15">
        <v>3</v>
      </c>
      <c r="C317" s="15" t="s">
        <v>299</v>
      </c>
      <c r="D317" s="15" t="s">
        <v>345</v>
      </c>
      <c r="E317" s="29" t="s">
        <v>384</v>
      </c>
      <c r="F317" s="15">
        <v>4000</v>
      </c>
      <c r="G317" s="16">
        <v>15</v>
      </c>
      <c r="H317" s="16">
        <f t="shared" si="21"/>
        <v>60000</v>
      </c>
      <c r="I317" s="46"/>
      <c r="J317" s="48"/>
      <c r="K317" s="46"/>
      <c r="L317" s="46"/>
      <c r="M317" s="49"/>
    </row>
    <row r="318" spans="1:13" x14ac:dyDescent="0.2">
      <c r="A318" s="46"/>
      <c r="B318" s="15">
        <v>4</v>
      </c>
      <c r="C318" s="15" t="s">
        <v>244</v>
      </c>
      <c r="D318" s="15" t="s">
        <v>346</v>
      </c>
      <c r="E318" s="29" t="s">
        <v>384</v>
      </c>
      <c r="F318" s="15">
        <v>1500</v>
      </c>
      <c r="G318" s="16">
        <v>15</v>
      </c>
      <c r="H318" s="16">
        <f t="shared" si="21"/>
        <v>22500</v>
      </c>
      <c r="I318" s="46"/>
      <c r="J318" s="48"/>
      <c r="K318" s="46"/>
      <c r="L318" s="46"/>
      <c r="M318" s="49"/>
    </row>
    <row r="319" spans="1:13" x14ac:dyDescent="0.2">
      <c r="A319" s="46"/>
      <c r="B319" s="15">
        <v>5</v>
      </c>
      <c r="C319" s="15" t="s">
        <v>348</v>
      </c>
      <c r="D319" s="15" t="s">
        <v>347</v>
      </c>
      <c r="E319" s="29" t="s">
        <v>384</v>
      </c>
      <c r="F319" s="15">
        <v>5000</v>
      </c>
      <c r="G319" s="16">
        <v>15</v>
      </c>
      <c r="H319" s="16">
        <f t="shared" si="21"/>
        <v>75000</v>
      </c>
      <c r="I319" s="46"/>
      <c r="J319" s="48"/>
      <c r="K319" s="46"/>
      <c r="L319" s="46"/>
      <c r="M319" s="49"/>
    </row>
    <row r="320" spans="1:13" x14ac:dyDescent="0.2">
      <c r="A320" s="46"/>
      <c r="B320" s="15">
        <v>6</v>
      </c>
      <c r="C320" s="15" t="s">
        <v>349</v>
      </c>
      <c r="D320" s="15" t="s">
        <v>350</v>
      </c>
      <c r="E320" s="29" t="s">
        <v>384</v>
      </c>
      <c r="F320" s="15">
        <v>3000</v>
      </c>
      <c r="G320" s="16">
        <v>15</v>
      </c>
      <c r="H320" s="16">
        <f t="shared" si="21"/>
        <v>45000</v>
      </c>
      <c r="I320" s="46"/>
      <c r="J320" s="48"/>
      <c r="K320" s="46"/>
      <c r="L320" s="46"/>
      <c r="M320" s="49"/>
    </row>
    <row r="321" spans="1:13" x14ac:dyDescent="0.2">
      <c r="F321" s="2"/>
      <c r="H321" s="4"/>
      <c r="I321" s="10"/>
      <c r="J321" s="4"/>
      <c r="L321" s="5"/>
      <c r="M321"/>
    </row>
    <row r="322" spans="1:13" x14ac:dyDescent="0.2">
      <c r="A322" s="9"/>
      <c r="B322" s="9"/>
      <c r="C322" s="9"/>
      <c r="D322" s="9"/>
      <c r="F322" s="10"/>
      <c r="G322" s="10"/>
      <c r="H322" s="9"/>
      <c r="I322" s="10"/>
      <c r="J322" s="9"/>
      <c r="K322" s="9"/>
      <c r="L322" s="11"/>
      <c r="M322"/>
    </row>
    <row r="323" spans="1:13" x14ac:dyDescent="0.2">
      <c r="A323" s="50">
        <v>30</v>
      </c>
      <c r="B323" s="17"/>
      <c r="C323" s="18" t="s">
        <v>115</v>
      </c>
      <c r="D323" s="18" t="s">
        <v>116</v>
      </c>
      <c r="E323" s="18" t="s">
        <v>382</v>
      </c>
      <c r="F323" s="18" t="s">
        <v>0</v>
      </c>
      <c r="G323" s="19" t="s">
        <v>1</v>
      </c>
      <c r="H323" s="19" t="s">
        <v>10</v>
      </c>
      <c r="I323" s="18" t="s">
        <v>2</v>
      </c>
      <c r="J323" s="19" t="s">
        <v>377</v>
      </c>
      <c r="K323" s="19" t="s">
        <v>51</v>
      </c>
      <c r="L323" s="19" t="s">
        <v>52</v>
      </c>
      <c r="M323" s="20" t="s">
        <v>53</v>
      </c>
    </row>
    <row r="324" spans="1:13" x14ac:dyDescent="0.2">
      <c r="A324" s="50"/>
      <c r="B324" s="17">
        <v>1</v>
      </c>
      <c r="C324" s="17" t="s">
        <v>244</v>
      </c>
      <c r="D324" s="17" t="s">
        <v>351</v>
      </c>
      <c r="E324" s="31" t="s">
        <v>384</v>
      </c>
      <c r="F324" s="17">
        <v>10000</v>
      </c>
      <c r="G324" s="24">
        <v>15</v>
      </c>
      <c r="H324" s="24">
        <f>F324*G324</f>
        <v>150000</v>
      </c>
      <c r="I324" s="50" t="s">
        <v>98</v>
      </c>
      <c r="J324" s="66">
        <f>SUM(H324:H328)</f>
        <v>385000</v>
      </c>
      <c r="K324" s="50" t="s">
        <v>61</v>
      </c>
      <c r="L324" s="50" t="s">
        <v>62</v>
      </c>
      <c r="M324" s="64">
        <v>5356729017</v>
      </c>
    </row>
    <row r="325" spans="1:13" x14ac:dyDescent="0.2">
      <c r="A325" s="50"/>
      <c r="B325" s="17">
        <v>2</v>
      </c>
      <c r="C325" s="17" t="s">
        <v>246</v>
      </c>
      <c r="D325" s="17" t="s">
        <v>248</v>
      </c>
      <c r="E325" s="31" t="s">
        <v>384</v>
      </c>
      <c r="F325" s="17">
        <v>5000</v>
      </c>
      <c r="G325" s="24">
        <v>15</v>
      </c>
      <c r="H325" s="24">
        <f t="shared" ref="H325:H328" si="22">F325*G325</f>
        <v>75000</v>
      </c>
      <c r="I325" s="50"/>
      <c r="J325" s="66"/>
      <c r="K325" s="50"/>
      <c r="L325" s="50"/>
      <c r="M325" s="64"/>
    </row>
    <row r="326" spans="1:13" x14ac:dyDescent="0.2">
      <c r="A326" s="50"/>
      <c r="B326" s="17">
        <v>3</v>
      </c>
      <c r="C326" s="17" t="s">
        <v>246</v>
      </c>
      <c r="D326" s="17" t="s">
        <v>342</v>
      </c>
      <c r="E326" s="31" t="s">
        <v>384</v>
      </c>
      <c r="F326" s="17">
        <v>3000</v>
      </c>
      <c r="G326" s="24">
        <v>15</v>
      </c>
      <c r="H326" s="24">
        <f t="shared" si="22"/>
        <v>45000</v>
      </c>
      <c r="I326" s="50"/>
      <c r="J326" s="66"/>
      <c r="K326" s="50"/>
      <c r="L326" s="50"/>
      <c r="M326" s="64"/>
    </row>
    <row r="327" spans="1:13" x14ac:dyDescent="0.2">
      <c r="A327" s="50"/>
      <c r="B327" s="17">
        <v>4</v>
      </c>
      <c r="C327" s="17" t="s">
        <v>17</v>
      </c>
      <c r="D327" s="17"/>
      <c r="E327" s="31" t="s">
        <v>384</v>
      </c>
      <c r="F327" s="17">
        <v>2000</v>
      </c>
      <c r="G327" s="24">
        <v>20</v>
      </c>
      <c r="H327" s="24">
        <f t="shared" si="22"/>
        <v>40000</v>
      </c>
      <c r="I327" s="50"/>
      <c r="J327" s="66"/>
      <c r="K327" s="50"/>
      <c r="L327" s="50"/>
      <c r="M327" s="64"/>
    </row>
    <row r="328" spans="1:13" x14ac:dyDescent="0.2">
      <c r="A328" s="50"/>
      <c r="B328" s="17">
        <v>5</v>
      </c>
      <c r="C328" s="17" t="s">
        <v>106</v>
      </c>
      <c r="D328" s="17"/>
      <c r="E328" s="31" t="s">
        <v>384</v>
      </c>
      <c r="F328" s="17">
        <v>5000</v>
      </c>
      <c r="G328" s="24">
        <v>15</v>
      </c>
      <c r="H328" s="24">
        <f t="shared" si="22"/>
        <v>75000</v>
      </c>
      <c r="I328" s="50"/>
      <c r="J328" s="66"/>
      <c r="K328" s="50"/>
      <c r="L328" s="50"/>
      <c r="M328" s="64"/>
    </row>
    <row r="330" spans="1:13" x14ac:dyDescent="0.2">
      <c r="A330" s="9"/>
      <c r="B330" s="9"/>
      <c r="C330" s="9"/>
      <c r="D330" s="9"/>
      <c r="F330" s="9"/>
      <c r="G330" s="10"/>
      <c r="H330" s="10"/>
      <c r="J330" s="10"/>
      <c r="K330" s="9"/>
      <c r="L330" s="9"/>
      <c r="M330" s="11"/>
    </row>
    <row r="331" spans="1:13" x14ac:dyDescent="0.2">
      <c r="A331" s="46">
        <v>31</v>
      </c>
      <c r="B331" s="15"/>
      <c r="C331" s="12" t="s">
        <v>115</v>
      </c>
      <c r="D331" s="12" t="s">
        <v>116</v>
      </c>
      <c r="E331" s="12" t="s">
        <v>382</v>
      </c>
      <c r="F331" s="12" t="s">
        <v>0</v>
      </c>
      <c r="G331" s="13" t="s">
        <v>1</v>
      </c>
      <c r="H331" s="13" t="s">
        <v>10</v>
      </c>
      <c r="I331" s="12" t="s">
        <v>2</v>
      </c>
      <c r="J331" s="27" t="s">
        <v>377</v>
      </c>
      <c r="K331" s="13" t="s">
        <v>51</v>
      </c>
      <c r="L331" s="13" t="s">
        <v>52</v>
      </c>
      <c r="M331" s="14" t="s">
        <v>53</v>
      </c>
    </row>
    <row r="332" spans="1:13" x14ac:dyDescent="0.2">
      <c r="A332" s="46"/>
      <c r="B332" s="15">
        <v>1</v>
      </c>
      <c r="C332" s="15" t="s">
        <v>352</v>
      </c>
      <c r="D332" s="15" t="s">
        <v>353</v>
      </c>
      <c r="E332" s="29" t="s">
        <v>384</v>
      </c>
      <c r="F332" s="15">
        <v>1500</v>
      </c>
      <c r="G332" s="16">
        <v>20</v>
      </c>
      <c r="H332" s="16">
        <f>F332*G332</f>
        <v>30000</v>
      </c>
      <c r="I332" s="46" t="s">
        <v>99</v>
      </c>
      <c r="J332" s="48">
        <f>SUM(H332:H339)</f>
        <v>376000</v>
      </c>
      <c r="K332" s="46" t="s">
        <v>61</v>
      </c>
      <c r="L332" s="46" t="s">
        <v>62</v>
      </c>
      <c r="M332" s="49">
        <v>5523342606</v>
      </c>
    </row>
    <row r="333" spans="1:13" x14ac:dyDescent="0.2">
      <c r="A333" s="46"/>
      <c r="B333" s="15">
        <v>2</v>
      </c>
      <c r="C333" s="15" t="s">
        <v>354</v>
      </c>
      <c r="D333" s="15" t="s">
        <v>355</v>
      </c>
      <c r="E333" s="29" t="s">
        <v>384</v>
      </c>
      <c r="F333" s="15">
        <v>3000</v>
      </c>
      <c r="G333" s="16">
        <v>20</v>
      </c>
      <c r="H333" s="16">
        <f t="shared" ref="H333:H339" si="23">F333*G333</f>
        <v>60000</v>
      </c>
      <c r="I333" s="46"/>
      <c r="J333" s="48"/>
      <c r="K333" s="46"/>
      <c r="L333" s="46"/>
      <c r="M333" s="49"/>
    </row>
    <row r="334" spans="1:13" x14ac:dyDescent="0.2">
      <c r="A334" s="46"/>
      <c r="B334" s="15">
        <v>3</v>
      </c>
      <c r="C334" s="15" t="s">
        <v>4</v>
      </c>
      <c r="D334" s="15" t="s">
        <v>356</v>
      </c>
      <c r="E334" s="29" t="s">
        <v>384</v>
      </c>
      <c r="F334" s="15">
        <v>1000</v>
      </c>
      <c r="G334" s="16">
        <v>20</v>
      </c>
      <c r="H334" s="16">
        <f t="shared" si="23"/>
        <v>20000</v>
      </c>
      <c r="I334" s="46"/>
      <c r="J334" s="48"/>
      <c r="K334" s="46"/>
      <c r="L334" s="46"/>
      <c r="M334" s="49"/>
    </row>
    <row r="335" spans="1:13" x14ac:dyDescent="0.2">
      <c r="A335" s="46"/>
      <c r="B335" s="15">
        <v>4</v>
      </c>
      <c r="C335" s="15" t="s">
        <v>109</v>
      </c>
      <c r="D335" s="15" t="s">
        <v>357</v>
      </c>
      <c r="E335" s="29" t="s">
        <v>384</v>
      </c>
      <c r="F335" s="15">
        <v>300</v>
      </c>
      <c r="G335" s="16">
        <v>20</v>
      </c>
      <c r="H335" s="16">
        <f t="shared" si="23"/>
        <v>6000</v>
      </c>
      <c r="I335" s="46"/>
      <c r="J335" s="48"/>
      <c r="K335" s="46"/>
      <c r="L335" s="46"/>
      <c r="M335" s="49"/>
    </row>
    <row r="336" spans="1:13" x14ac:dyDescent="0.2">
      <c r="A336" s="46"/>
      <c r="B336" s="15">
        <v>5</v>
      </c>
      <c r="C336" s="15" t="s">
        <v>7</v>
      </c>
      <c r="D336" s="15" t="s">
        <v>274</v>
      </c>
      <c r="E336" s="29" t="s">
        <v>384</v>
      </c>
      <c r="F336" s="15">
        <v>10000</v>
      </c>
      <c r="G336" s="16">
        <v>20</v>
      </c>
      <c r="H336" s="16">
        <f t="shared" si="23"/>
        <v>200000</v>
      </c>
      <c r="I336" s="46"/>
      <c r="J336" s="48"/>
      <c r="K336" s="46"/>
      <c r="L336" s="46"/>
      <c r="M336" s="49"/>
    </row>
    <row r="337" spans="1:13" x14ac:dyDescent="0.2">
      <c r="A337" s="46"/>
      <c r="B337" s="15">
        <v>6</v>
      </c>
      <c r="C337" s="15" t="s">
        <v>358</v>
      </c>
      <c r="D337" s="15" t="s">
        <v>359</v>
      </c>
      <c r="E337" s="29" t="s">
        <v>384</v>
      </c>
      <c r="F337" s="15">
        <v>1000</v>
      </c>
      <c r="G337" s="16">
        <v>40</v>
      </c>
      <c r="H337" s="16">
        <f t="shared" si="23"/>
        <v>40000</v>
      </c>
      <c r="I337" s="46"/>
      <c r="J337" s="48"/>
      <c r="K337" s="46"/>
      <c r="L337" s="46"/>
      <c r="M337" s="49"/>
    </row>
    <row r="338" spans="1:13" x14ac:dyDescent="0.2">
      <c r="A338" s="46"/>
      <c r="B338" s="15">
        <v>7</v>
      </c>
      <c r="C338" s="15" t="s">
        <v>360</v>
      </c>
      <c r="D338" s="15" t="s">
        <v>361</v>
      </c>
      <c r="E338" s="29" t="s">
        <v>384</v>
      </c>
      <c r="F338" s="15">
        <v>200</v>
      </c>
      <c r="G338" s="16">
        <v>20</v>
      </c>
      <c r="H338" s="16">
        <f t="shared" si="23"/>
        <v>4000</v>
      </c>
      <c r="I338" s="46"/>
      <c r="J338" s="48"/>
      <c r="K338" s="46"/>
      <c r="L338" s="46"/>
      <c r="M338" s="49"/>
    </row>
    <row r="339" spans="1:13" x14ac:dyDescent="0.2">
      <c r="A339" s="46"/>
      <c r="B339" s="15">
        <v>8</v>
      </c>
      <c r="C339" s="15" t="s">
        <v>305</v>
      </c>
      <c r="D339" s="15" t="s">
        <v>294</v>
      </c>
      <c r="E339" s="29" t="s">
        <v>384</v>
      </c>
      <c r="F339" s="15">
        <v>800</v>
      </c>
      <c r="G339" s="16">
        <v>20</v>
      </c>
      <c r="H339" s="16">
        <f t="shared" si="23"/>
        <v>16000</v>
      </c>
      <c r="I339" s="46"/>
      <c r="J339" s="48"/>
      <c r="K339" s="46"/>
      <c r="L339" s="46"/>
      <c r="M339" s="49"/>
    </row>
    <row r="341" spans="1:13" x14ac:dyDescent="0.2">
      <c r="A341" s="9"/>
      <c r="B341" s="9"/>
      <c r="C341" s="9"/>
      <c r="D341" s="9"/>
      <c r="F341" s="9"/>
      <c r="G341" s="10"/>
      <c r="H341" s="10"/>
      <c r="J341" s="10"/>
      <c r="K341" s="9"/>
      <c r="L341" s="9"/>
      <c r="M341" s="11"/>
    </row>
    <row r="342" spans="1:13" x14ac:dyDescent="0.2">
      <c r="A342" s="50">
        <v>32</v>
      </c>
      <c r="B342" s="17"/>
      <c r="C342" s="18" t="s">
        <v>115</v>
      </c>
      <c r="D342" s="18" t="s">
        <v>116</v>
      </c>
      <c r="E342" s="18" t="s">
        <v>382</v>
      </c>
      <c r="F342" s="18" t="s">
        <v>0</v>
      </c>
      <c r="G342" s="19" t="s">
        <v>1</v>
      </c>
      <c r="H342" s="19" t="s">
        <v>10</v>
      </c>
      <c r="I342" s="18" t="s">
        <v>2</v>
      </c>
      <c r="J342" s="19" t="s">
        <v>377</v>
      </c>
      <c r="K342" s="19" t="s">
        <v>51</v>
      </c>
      <c r="L342" s="19" t="s">
        <v>52</v>
      </c>
      <c r="M342" s="20" t="s">
        <v>53</v>
      </c>
    </row>
    <row r="343" spans="1:13" x14ac:dyDescent="0.2">
      <c r="A343" s="50"/>
      <c r="B343" s="17">
        <v>1</v>
      </c>
      <c r="C343" s="17" t="s">
        <v>244</v>
      </c>
      <c r="D343" s="17" t="s">
        <v>362</v>
      </c>
      <c r="E343" s="31" t="s">
        <v>384</v>
      </c>
      <c r="F343" s="17">
        <v>800</v>
      </c>
      <c r="G343" s="24">
        <v>15</v>
      </c>
      <c r="H343" s="24">
        <f>F343*G343</f>
        <v>12000</v>
      </c>
      <c r="I343" s="50" t="s">
        <v>100</v>
      </c>
      <c r="J343" s="66">
        <f>SUM(H343:H345)</f>
        <v>64500</v>
      </c>
      <c r="K343" s="50" t="s">
        <v>61</v>
      </c>
      <c r="L343" s="65" t="s">
        <v>102</v>
      </c>
      <c r="M343" s="64">
        <v>5393700062</v>
      </c>
    </row>
    <row r="344" spans="1:13" x14ac:dyDescent="0.2">
      <c r="A344" s="50"/>
      <c r="B344" s="17">
        <v>2</v>
      </c>
      <c r="C344" s="17" t="s">
        <v>246</v>
      </c>
      <c r="D344" s="17" t="s">
        <v>328</v>
      </c>
      <c r="E344" s="31" t="s">
        <v>384</v>
      </c>
      <c r="F344" s="17">
        <v>1500</v>
      </c>
      <c r="G344" s="24">
        <v>15</v>
      </c>
      <c r="H344" s="24">
        <f t="shared" ref="H344:H345" si="24">F344*G344</f>
        <v>22500</v>
      </c>
      <c r="I344" s="50"/>
      <c r="J344" s="66"/>
      <c r="K344" s="50"/>
      <c r="L344" s="65"/>
      <c r="M344" s="64"/>
    </row>
    <row r="345" spans="1:13" x14ac:dyDescent="0.2">
      <c r="A345" s="50"/>
      <c r="B345" s="17">
        <v>3</v>
      </c>
      <c r="C345" s="17" t="s">
        <v>101</v>
      </c>
      <c r="D345" s="17"/>
      <c r="E345" s="31" t="s">
        <v>384</v>
      </c>
      <c r="F345" s="17">
        <v>2000</v>
      </c>
      <c r="G345" s="24">
        <v>15</v>
      </c>
      <c r="H345" s="24">
        <f t="shared" si="24"/>
        <v>30000</v>
      </c>
      <c r="I345" s="50"/>
      <c r="J345" s="66"/>
      <c r="K345" s="50"/>
      <c r="L345" s="65"/>
      <c r="M345" s="64"/>
    </row>
    <row r="347" spans="1:13" x14ac:dyDescent="0.2">
      <c r="A347" s="9"/>
      <c r="B347" s="9"/>
      <c r="C347" s="9"/>
      <c r="D347" s="9"/>
      <c r="F347" s="9"/>
      <c r="G347" s="10"/>
      <c r="H347" s="10"/>
      <c r="J347" s="10"/>
      <c r="K347" s="9"/>
      <c r="L347" s="9"/>
      <c r="M347" s="11"/>
    </row>
    <row r="348" spans="1:13" x14ac:dyDescent="0.2">
      <c r="A348" s="46">
        <v>33</v>
      </c>
      <c r="B348" s="15"/>
      <c r="C348" s="12" t="s">
        <v>115</v>
      </c>
      <c r="D348" s="12" t="s">
        <v>116</v>
      </c>
      <c r="E348" s="12" t="s">
        <v>382</v>
      </c>
      <c r="F348" s="12" t="s">
        <v>0</v>
      </c>
      <c r="G348" s="13" t="s">
        <v>1</v>
      </c>
      <c r="H348" s="13" t="s">
        <v>10</v>
      </c>
      <c r="I348" s="12" t="s">
        <v>2</v>
      </c>
      <c r="J348" s="27" t="s">
        <v>377</v>
      </c>
      <c r="K348" s="13" t="s">
        <v>51</v>
      </c>
      <c r="L348" s="13" t="s">
        <v>52</v>
      </c>
      <c r="M348" s="14" t="s">
        <v>53</v>
      </c>
    </row>
    <row r="349" spans="1:13" x14ac:dyDescent="0.2">
      <c r="A349" s="46"/>
      <c r="B349" s="15">
        <v>1</v>
      </c>
      <c r="C349" s="15" t="s">
        <v>103</v>
      </c>
      <c r="D349" s="15" t="s">
        <v>370</v>
      </c>
      <c r="E349" s="29" t="s">
        <v>383</v>
      </c>
      <c r="F349" s="15">
        <v>70</v>
      </c>
      <c r="G349" s="16">
        <v>50</v>
      </c>
      <c r="H349" s="16">
        <f>F349*G349</f>
        <v>3500</v>
      </c>
      <c r="I349" s="47" t="s">
        <v>378</v>
      </c>
      <c r="J349" s="48">
        <f>SUM(H349:H359)</f>
        <v>488000</v>
      </c>
      <c r="K349" s="46" t="s">
        <v>61</v>
      </c>
      <c r="L349" s="46" t="s">
        <v>62</v>
      </c>
      <c r="M349" s="49">
        <v>5354246104</v>
      </c>
    </row>
    <row r="350" spans="1:13" x14ac:dyDescent="0.2">
      <c r="A350" s="46"/>
      <c r="B350" s="15">
        <v>2</v>
      </c>
      <c r="C350" s="15" t="s">
        <v>104</v>
      </c>
      <c r="D350" s="15"/>
      <c r="E350" s="29" t="s">
        <v>383</v>
      </c>
      <c r="F350" s="15">
        <v>20</v>
      </c>
      <c r="G350" s="16">
        <v>50</v>
      </c>
      <c r="H350" s="16">
        <f t="shared" ref="H350:H359" si="25">F350*G350</f>
        <v>1000</v>
      </c>
      <c r="I350" s="46"/>
      <c r="J350" s="48"/>
      <c r="K350" s="46"/>
      <c r="L350" s="46"/>
      <c r="M350" s="49"/>
    </row>
    <row r="351" spans="1:13" x14ac:dyDescent="0.2">
      <c r="A351" s="46"/>
      <c r="B351" s="15">
        <v>3</v>
      </c>
      <c r="C351" s="15" t="s">
        <v>6</v>
      </c>
      <c r="D351" s="15"/>
      <c r="E351" s="29" t="s">
        <v>383</v>
      </c>
      <c r="F351" s="15">
        <v>50</v>
      </c>
      <c r="G351" s="16">
        <v>50</v>
      </c>
      <c r="H351" s="16">
        <f t="shared" si="25"/>
        <v>2500</v>
      </c>
      <c r="I351" s="46"/>
      <c r="J351" s="48"/>
      <c r="K351" s="46"/>
      <c r="L351" s="46"/>
      <c r="M351" s="49"/>
    </row>
    <row r="352" spans="1:13" x14ac:dyDescent="0.2">
      <c r="A352" s="46"/>
      <c r="B352" s="15">
        <v>4</v>
      </c>
      <c r="C352" s="15" t="s">
        <v>105</v>
      </c>
      <c r="D352" s="15" t="s">
        <v>371</v>
      </c>
      <c r="E352" s="29" t="s">
        <v>384</v>
      </c>
      <c r="F352" s="15">
        <v>2000</v>
      </c>
      <c r="G352" s="16">
        <v>60</v>
      </c>
      <c r="H352" s="16">
        <f t="shared" si="25"/>
        <v>120000</v>
      </c>
      <c r="I352" s="46"/>
      <c r="J352" s="48"/>
      <c r="K352" s="46"/>
      <c r="L352" s="46"/>
      <c r="M352" s="49"/>
    </row>
    <row r="353" spans="1:13" x14ac:dyDescent="0.2">
      <c r="A353" s="46"/>
      <c r="B353" s="15">
        <v>5</v>
      </c>
      <c r="C353" s="15" t="s">
        <v>106</v>
      </c>
      <c r="D353" s="15" t="s">
        <v>274</v>
      </c>
      <c r="E353" s="29" t="s">
        <v>384</v>
      </c>
      <c r="F353" s="15">
        <v>2000</v>
      </c>
      <c r="G353" s="16">
        <v>18</v>
      </c>
      <c r="H353" s="16">
        <f t="shared" si="25"/>
        <v>36000</v>
      </c>
      <c r="I353" s="46"/>
      <c r="J353" s="48"/>
      <c r="K353" s="46"/>
      <c r="L353" s="46"/>
      <c r="M353" s="49"/>
    </row>
    <row r="354" spans="1:13" x14ac:dyDescent="0.2">
      <c r="A354" s="46"/>
      <c r="B354" s="15">
        <v>6</v>
      </c>
      <c r="C354" s="15" t="s">
        <v>107</v>
      </c>
      <c r="D354" s="15"/>
      <c r="E354" s="29" t="s">
        <v>384</v>
      </c>
      <c r="F354" s="15">
        <v>200</v>
      </c>
      <c r="G354" s="16">
        <v>25</v>
      </c>
      <c r="H354" s="16">
        <f t="shared" si="25"/>
        <v>5000</v>
      </c>
      <c r="I354" s="46"/>
      <c r="J354" s="48"/>
      <c r="K354" s="46"/>
      <c r="L354" s="46"/>
      <c r="M354" s="49"/>
    </row>
    <row r="355" spans="1:13" x14ac:dyDescent="0.2">
      <c r="A355" s="46"/>
      <c r="B355" s="15">
        <v>7</v>
      </c>
      <c r="C355" s="15" t="s">
        <v>108</v>
      </c>
      <c r="D355" s="15" t="s">
        <v>369</v>
      </c>
      <c r="E355" s="29" t="s">
        <v>384</v>
      </c>
      <c r="F355" s="15">
        <v>2000</v>
      </c>
      <c r="G355" s="16">
        <v>30</v>
      </c>
      <c r="H355" s="16">
        <f t="shared" si="25"/>
        <v>60000</v>
      </c>
      <c r="I355" s="46"/>
      <c r="J355" s="48"/>
      <c r="K355" s="46"/>
      <c r="L355" s="46"/>
      <c r="M355" s="49"/>
    </row>
    <row r="356" spans="1:13" x14ac:dyDescent="0.2">
      <c r="A356" s="46"/>
      <c r="B356" s="15">
        <v>8</v>
      </c>
      <c r="C356" s="15" t="s">
        <v>252</v>
      </c>
      <c r="D356" s="15" t="s">
        <v>363</v>
      </c>
      <c r="E356" s="29" t="s">
        <v>384</v>
      </c>
      <c r="F356" s="15">
        <v>5000</v>
      </c>
      <c r="G356" s="16">
        <v>20</v>
      </c>
      <c r="H356" s="16">
        <f t="shared" si="25"/>
        <v>100000</v>
      </c>
      <c r="I356" s="46"/>
      <c r="J356" s="48"/>
      <c r="K356" s="46"/>
      <c r="L356" s="46"/>
      <c r="M356" s="49"/>
    </row>
    <row r="357" spans="1:13" x14ac:dyDescent="0.2">
      <c r="A357" s="46"/>
      <c r="B357" s="15">
        <v>9</v>
      </c>
      <c r="C357" s="15" t="s">
        <v>244</v>
      </c>
      <c r="D357" s="15" t="s">
        <v>245</v>
      </c>
      <c r="E357" s="29" t="s">
        <v>384</v>
      </c>
      <c r="F357" s="15">
        <v>2000</v>
      </c>
      <c r="G357" s="16">
        <v>20</v>
      </c>
      <c r="H357" s="16">
        <f t="shared" si="25"/>
        <v>40000</v>
      </c>
      <c r="I357" s="46"/>
      <c r="J357" s="48"/>
      <c r="K357" s="46"/>
      <c r="L357" s="46"/>
      <c r="M357" s="49"/>
    </row>
    <row r="358" spans="1:13" x14ac:dyDescent="0.2">
      <c r="A358" s="46"/>
      <c r="B358" s="15">
        <v>10</v>
      </c>
      <c r="C358" s="15" t="s">
        <v>246</v>
      </c>
      <c r="D358" s="15" t="s">
        <v>342</v>
      </c>
      <c r="E358" s="29" t="s">
        <v>384</v>
      </c>
      <c r="F358" s="15">
        <v>7000</v>
      </c>
      <c r="G358" s="16">
        <v>15</v>
      </c>
      <c r="H358" s="16">
        <f t="shared" si="25"/>
        <v>105000</v>
      </c>
      <c r="I358" s="46"/>
      <c r="J358" s="48"/>
      <c r="K358" s="46"/>
      <c r="L358" s="46"/>
      <c r="M358" s="49"/>
    </row>
    <row r="359" spans="1:13" x14ac:dyDescent="0.2">
      <c r="A359" s="46"/>
      <c r="B359" s="15">
        <v>11</v>
      </c>
      <c r="C359" s="15" t="s">
        <v>109</v>
      </c>
      <c r="D359" s="15" t="s">
        <v>335</v>
      </c>
      <c r="E359" s="29" t="s">
        <v>384</v>
      </c>
      <c r="F359" s="15">
        <v>1000</v>
      </c>
      <c r="G359" s="16">
        <v>15</v>
      </c>
      <c r="H359" s="16">
        <f t="shared" si="25"/>
        <v>15000</v>
      </c>
      <c r="I359" s="46"/>
      <c r="J359" s="48"/>
      <c r="K359" s="46"/>
      <c r="L359" s="46"/>
      <c r="M359" s="49"/>
    </row>
    <row r="361" spans="1:13" x14ac:dyDescent="0.2">
      <c r="A361" s="9"/>
      <c r="B361" s="9"/>
      <c r="C361" s="9"/>
      <c r="D361" s="9"/>
      <c r="F361" s="9"/>
      <c r="G361" s="10"/>
      <c r="H361" s="10"/>
      <c r="J361" s="10"/>
      <c r="K361" s="9"/>
      <c r="L361" s="9"/>
      <c r="M361" s="11"/>
    </row>
    <row r="362" spans="1:13" x14ac:dyDescent="0.2">
      <c r="A362" s="50">
        <v>34</v>
      </c>
      <c r="B362" s="17"/>
      <c r="C362" s="18" t="s">
        <v>115</v>
      </c>
      <c r="D362" s="18" t="s">
        <v>116</v>
      </c>
      <c r="E362" s="18" t="s">
        <v>382</v>
      </c>
      <c r="F362" s="18" t="s">
        <v>0</v>
      </c>
      <c r="G362" s="19" t="s">
        <v>1</v>
      </c>
      <c r="H362" s="19" t="s">
        <v>10</v>
      </c>
      <c r="I362" s="18" t="s">
        <v>2</v>
      </c>
      <c r="J362" s="19" t="s">
        <v>377</v>
      </c>
      <c r="K362" s="19" t="s">
        <v>51</v>
      </c>
      <c r="L362" s="19" t="s">
        <v>52</v>
      </c>
      <c r="M362" s="20" t="s">
        <v>53</v>
      </c>
    </row>
    <row r="363" spans="1:13" ht="15" customHeight="1" x14ac:dyDescent="0.2">
      <c r="A363" s="50"/>
      <c r="B363" s="17">
        <v>1</v>
      </c>
      <c r="C363" s="17" t="s">
        <v>305</v>
      </c>
      <c r="D363" s="17"/>
      <c r="E363" s="31" t="s">
        <v>384</v>
      </c>
      <c r="F363" s="17">
        <v>20000</v>
      </c>
      <c r="G363" s="24">
        <v>15</v>
      </c>
      <c r="H363" s="24">
        <f>F363*G363</f>
        <v>300000</v>
      </c>
      <c r="I363" s="65" t="s">
        <v>113</v>
      </c>
      <c r="J363" s="66">
        <f>SUM(H363:H369)</f>
        <v>467000</v>
      </c>
      <c r="K363" s="50" t="s">
        <v>66</v>
      </c>
      <c r="L363" s="50" t="s">
        <v>85</v>
      </c>
      <c r="M363" s="64">
        <v>5334802426</v>
      </c>
    </row>
    <row r="364" spans="1:13" x14ac:dyDescent="0.2">
      <c r="A364" s="50"/>
      <c r="B364" s="17">
        <v>2</v>
      </c>
      <c r="C364" s="17" t="s">
        <v>364</v>
      </c>
      <c r="D364" s="17" t="s">
        <v>365</v>
      </c>
      <c r="E364" s="31" t="s">
        <v>383</v>
      </c>
      <c r="F364" s="17">
        <v>3000</v>
      </c>
      <c r="G364" s="24">
        <v>25</v>
      </c>
      <c r="H364" s="24">
        <f t="shared" ref="H364:H369" si="26">F364*G364</f>
        <v>75000</v>
      </c>
      <c r="I364" s="65"/>
      <c r="J364" s="66"/>
      <c r="K364" s="50"/>
      <c r="L364" s="50"/>
      <c r="M364" s="64"/>
    </row>
    <row r="365" spans="1:13" x14ac:dyDescent="0.2">
      <c r="A365" s="50"/>
      <c r="B365" s="17">
        <v>3</v>
      </c>
      <c r="C365" s="17" t="s">
        <v>8</v>
      </c>
      <c r="D365" s="17" t="s">
        <v>253</v>
      </c>
      <c r="E365" s="31" t="s">
        <v>384</v>
      </c>
      <c r="F365" s="17">
        <v>2000</v>
      </c>
      <c r="G365" s="24">
        <v>20</v>
      </c>
      <c r="H365" s="24">
        <f t="shared" si="26"/>
        <v>40000</v>
      </c>
      <c r="I365" s="65"/>
      <c r="J365" s="66"/>
      <c r="K365" s="50"/>
      <c r="L365" s="50"/>
      <c r="M365" s="64"/>
    </row>
    <row r="366" spans="1:13" x14ac:dyDescent="0.2">
      <c r="A366" s="50"/>
      <c r="B366" s="17">
        <v>4</v>
      </c>
      <c r="C366" s="17" t="s">
        <v>110</v>
      </c>
      <c r="D366" s="17" t="s">
        <v>366</v>
      </c>
      <c r="E366" s="31" t="s">
        <v>384</v>
      </c>
      <c r="F366" s="17">
        <v>500</v>
      </c>
      <c r="G366" s="24">
        <v>20</v>
      </c>
      <c r="H366" s="24">
        <f t="shared" si="26"/>
        <v>10000</v>
      </c>
      <c r="I366" s="65"/>
      <c r="J366" s="66"/>
      <c r="K366" s="50"/>
      <c r="L366" s="50"/>
      <c r="M366" s="64"/>
    </row>
    <row r="367" spans="1:13" x14ac:dyDescent="0.2">
      <c r="A367" s="50"/>
      <c r="B367" s="17">
        <v>5</v>
      </c>
      <c r="C367" s="17" t="s">
        <v>111</v>
      </c>
      <c r="D367" s="17"/>
      <c r="E367" s="31" t="s">
        <v>384</v>
      </c>
      <c r="F367" s="17">
        <v>800</v>
      </c>
      <c r="G367" s="24">
        <v>25</v>
      </c>
      <c r="H367" s="24">
        <f t="shared" si="26"/>
        <v>20000</v>
      </c>
      <c r="I367" s="65"/>
      <c r="J367" s="66"/>
      <c r="K367" s="50"/>
      <c r="L367" s="50"/>
      <c r="M367" s="64"/>
    </row>
    <row r="368" spans="1:13" x14ac:dyDescent="0.2">
      <c r="A368" s="50"/>
      <c r="B368" s="17">
        <v>6</v>
      </c>
      <c r="C368" s="17" t="s">
        <v>112</v>
      </c>
      <c r="D368" s="17"/>
      <c r="E368" s="31" t="s">
        <v>383</v>
      </c>
      <c r="F368" s="17">
        <v>400</v>
      </c>
      <c r="G368" s="24">
        <v>20</v>
      </c>
      <c r="H368" s="24">
        <f t="shared" si="26"/>
        <v>8000</v>
      </c>
      <c r="I368" s="65"/>
      <c r="J368" s="66"/>
      <c r="K368" s="50"/>
      <c r="L368" s="50"/>
      <c r="M368" s="64"/>
    </row>
    <row r="369" spans="1:13" x14ac:dyDescent="0.2">
      <c r="A369" s="50"/>
      <c r="B369" s="17">
        <v>7</v>
      </c>
      <c r="C369" s="17" t="s">
        <v>114</v>
      </c>
      <c r="D369" s="17" t="s">
        <v>319</v>
      </c>
      <c r="E369" s="31" t="s">
        <v>383</v>
      </c>
      <c r="F369" s="17">
        <v>700</v>
      </c>
      <c r="G369" s="24">
        <v>20</v>
      </c>
      <c r="H369" s="24">
        <f t="shared" si="26"/>
        <v>14000</v>
      </c>
      <c r="I369" s="65"/>
      <c r="J369" s="66"/>
      <c r="K369" s="50"/>
      <c r="L369" s="50"/>
      <c r="M369" s="64"/>
    </row>
    <row r="371" spans="1:13" x14ac:dyDescent="0.2">
      <c r="A371" s="9"/>
      <c r="B371" s="9"/>
      <c r="C371" s="9"/>
      <c r="D371" s="9"/>
      <c r="F371" s="9"/>
      <c r="G371" s="10"/>
      <c r="H371" s="10"/>
      <c r="J371" s="10"/>
      <c r="K371" s="9"/>
      <c r="L371" s="9"/>
      <c r="M371" s="11"/>
    </row>
    <row r="372" spans="1:13" x14ac:dyDescent="0.2">
      <c r="A372" s="46">
        <v>35</v>
      </c>
      <c r="B372" s="15"/>
      <c r="C372" s="26" t="s">
        <v>115</v>
      </c>
      <c r="D372" s="26" t="s">
        <v>116</v>
      </c>
      <c r="E372" s="12" t="s">
        <v>382</v>
      </c>
      <c r="F372" s="26" t="s">
        <v>0</v>
      </c>
      <c r="G372" s="27" t="s">
        <v>1</v>
      </c>
      <c r="H372" s="27" t="s">
        <v>10</v>
      </c>
      <c r="I372" s="26" t="s">
        <v>2</v>
      </c>
      <c r="J372" s="27" t="s">
        <v>377</v>
      </c>
      <c r="K372" s="27" t="s">
        <v>51</v>
      </c>
      <c r="L372" s="27" t="s">
        <v>52</v>
      </c>
      <c r="M372" s="28" t="s">
        <v>53</v>
      </c>
    </row>
    <row r="373" spans="1:13" x14ac:dyDescent="0.2">
      <c r="A373" s="46"/>
      <c r="B373" s="15">
        <v>1</v>
      </c>
      <c r="C373" s="15" t="s">
        <v>109</v>
      </c>
      <c r="D373" s="15" t="s">
        <v>253</v>
      </c>
      <c r="E373" s="29" t="s">
        <v>384</v>
      </c>
      <c r="F373" s="15">
        <v>3000</v>
      </c>
      <c r="G373" s="16">
        <v>10</v>
      </c>
      <c r="H373" s="16">
        <f>F373*G373</f>
        <v>30000</v>
      </c>
      <c r="I373" s="46" t="s">
        <v>376</v>
      </c>
      <c r="J373" s="48">
        <f>SUM(H373:H376)</f>
        <v>61750</v>
      </c>
      <c r="K373" s="46" t="s">
        <v>54</v>
      </c>
      <c r="L373" s="46" t="s">
        <v>73</v>
      </c>
      <c r="M373" s="46">
        <v>5396101561</v>
      </c>
    </row>
    <row r="374" spans="1:13" x14ac:dyDescent="0.2">
      <c r="A374" s="46"/>
      <c r="B374" s="15">
        <v>2</v>
      </c>
      <c r="C374" s="15" t="s">
        <v>18</v>
      </c>
      <c r="D374" s="15" t="s">
        <v>298</v>
      </c>
      <c r="E374" s="29" t="s">
        <v>384</v>
      </c>
      <c r="F374" s="15">
        <v>2000</v>
      </c>
      <c r="G374" s="16">
        <v>10</v>
      </c>
      <c r="H374" s="16">
        <f t="shared" ref="H374:H376" si="27">F374*G374</f>
        <v>20000</v>
      </c>
      <c r="I374" s="46"/>
      <c r="J374" s="46"/>
      <c r="K374" s="46"/>
      <c r="L374" s="46"/>
      <c r="M374" s="46"/>
    </row>
    <row r="375" spans="1:13" x14ac:dyDescent="0.2">
      <c r="A375" s="46"/>
      <c r="B375" s="15">
        <v>3</v>
      </c>
      <c r="C375" s="15" t="s">
        <v>106</v>
      </c>
      <c r="D375" s="15" t="s">
        <v>273</v>
      </c>
      <c r="E375" s="29" t="s">
        <v>384</v>
      </c>
      <c r="F375" s="15">
        <v>1000</v>
      </c>
      <c r="G375" s="16">
        <v>10</v>
      </c>
      <c r="H375" s="16">
        <f t="shared" si="27"/>
        <v>10000</v>
      </c>
      <c r="I375" s="46"/>
      <c r="J375" s="46"/>
      <c r="K375" s="46"/>
      <c r="L375" s="46"/>
      <c r="M375" s="46"/>
    </row>
    <row r="376" spans="1:13" x14ac:dyDescent="0.2">
      <c r="A376" s="46"/>
      <c r="B376" s="15">
        <v>4</v>
      </c>
      <c r="C376" s="15" t="s">
        <v>375</v>
      </c>
      <c r="D376" s="15"/>
      <c r="E376" s="29" t="s">
        <v>387</v>
      </c>
      <c r="F376" s="15">
        <v>500</v>
      </c>
      <c r="G376" s="16">
        <v>3.5</v>
      </c>
      <c r="H376" s="16">
        <f t="shared" si="27"/>
        <v>1750</v>
      </c>
      <c r="I376" s="46"/>
      <c r="J376" s="46"/>
      <c r="K376" s="46"/>
      <c r="L376" s="46"/>
      <c r="M376" s="46"/>
    </row>
    <row r="378" spans="1:13" x14ac:dyDescent="0.2">
      <c r="A378" s="9"/>
      <c r="B378" s="9"/>
      <c r="C378" s="9"/>
      <c r="D378" s="9"/>
      <c r="F378" s="9"/>
      <c r="G378" s="10"/>
      <c r="H378" s="10"/>
      <c r="J378" s="10"/>
      <c r="K378" s="9"/>
      <c r="L378" s="9"/>
      <c r="M378" s="11"/>
    </row>
    <row r="379" spans="1:13" x14ac:dyDescent="0.2">
      <c r="A379" s="50">
        <v>36</v>
      </c>
      <c r="B379" s="31"/>
      <c r="C379" s="18" t="s">
        <v>115</v>
      </c>
      <c r="D379" s="18" t="s">
        <v>116</v>
      </c>
      <c r="E379" s="18" t="s">
        <v>382</v>
      </c>
      <c r="F379" s="18" t="s">
        <v>0</v>
      </c>
      <c r="G379" s="19" t="s">
        <v>1</v>
      </c>
      <c r="H379" s="19" t="s">
        <v>10</v>
      </c>
      <c r="I379" s="18" t="s">
        <v>2</v>
      </c>
      <c r="J379" s="19" t="s">
        <v>377</v>
      </c>
      <c r="K379" s="19" t="s">
        <v>51</v>
      </c>
      <c r="L379" s="19" t="s">
        <v>52</v>
      </c>
      <c r="M379" s="20" t="s">
        <v>53</v>
      </c>
    </row>
    <row r="380" spans="1:13" x14ac:dyDescent="0.2">
      <c r="A380" s="50"/>
      <c r="B380" s="31">
        <v>1</v>
      </c>
      <c r="C380" s="31" t="s">
        <v>246</v>
      </c>
      <c r="D380" s="31" t="s">
        <v>342</v>
      </c>
      <c r="E380" s="31" t="s">
        <v>384</v>
      </c>
      <c r="F380" s="31">
        <v>25000</v>
      </c>
      <c r="G380" s="32">
        <v>17</v>
      </c>
      <c r="H380" s="32">
        <f>F380*G380</f>
        <v>425000</v>
      </c>
      <c r="I380" s="65" t="s">
        <v>381</v>
      </c>
      <c r="J380" s="66">
        <f>SUM(H380:H385)</f>
        <v>1955000</v>
      </c>
      <c r="K380" s="50" t="s">
        <v>61</v>
      </c>
      <c r="L380" s="50" t="s">
        <v>62</v>
      </c>
      <c r="M380" s="64">
        <v>5336125225</v>
      </c>
    </row>
    <row r="381" spans="1:13" x14ac:dyDescent="0.2">
      <c r="A381" s="50"/>
      <c r="B381" s="31">
        <v>2</v>
      </c>
      <c r="C381" s="31" t="s">
        <v>246</v>
      </c>
      <c r="D381" s="31" t="s">
        <v>379</v>
      </c>
      <c r="E381" s="31" t="s">
        <v>384</v>
      </c>
      <c r="F381" s="31">
        <v>25000</v>
      </c>
      <c r="G381" s="32">
        <v>17</v>
      </c>
      <c r="H381" s="32">
        <f t="shared" ref="H381:H385" si="28">F381*G381</f>
        <v>425000</v>
      </c>
      <c r="I381" s="65"/>
      <c r="J381" s="66"/>
      <c r="K381" s="50"/>
      <c r="L381" s="50"/>
      <c r="M381" s="64"/>
    </row>
    <row r="382" spans="1:13" x14ac:dyDescent="0.2">
      <c r="A382" s="50"/>
      <c r="B382" s="31">
        <v>3</v>
      </c>
      <c r="C382" s="31" t="s">
        <v>246</v>
      </c>
      <c r="D382" s="31" t="s">
        <v>243</v>
      </c>
      <c r="E382" s="31" t="s">
        <v>384</v>
      </c>
      <c r="F382" s="31">
        <v>5000</v>
      </c>
      <c r="G382" s="32">
        <v>17</v>
      </c>
      <c r="H382" s="32">
        <f t="shared" si="28"/>
        <v>85000</v>
      </c>
      <c r="I382" s="65"/>
      <c r="J382" s="66"/>
      <c r="K382" s="50"/>
      <c r="L382" s="50"/>
      <c r="M382" s="64"/>
    </row>
    <row r="383" spans="1:13" x14ac:dyDescent="0.2">
      <c r="A383" s="50"/>
      <c r="B383" s="31">
        <v>4</v>
      </c>
      <c r="C383" s="31" t="s">
        <v>244</v>
      </c>
      <c r="D383" s="31" t="s">
        <v>380</v>
      </c>
      <c r="E383" s="31" t="s">
        <v>384</v>
      </c>
      <c r="F383" s="31">
        <v>15000</v>
      </c>
      <c r="G383" s="32">
        <v>18</v>
      </c>
      <c r="H383" s="32">
        <f t="shared" si="28"/>
        <v>270000</v>
      </c>
      <c r="I383" s="65"/>
      <c r="J383" s="66"/>
      <c r="K383" s="50"/>
      <c r="L383" s="50"/>
      <c r="M383" s="64"/>
    </row>
    <row r="384" spans="1:13" x14ac:dyDescent="0.2">
      <c r="A384" s="50"/>
      <c r="B384" s="31">
        <v>5</v>
      </c>
      <c r="C384" s="31" t="s">
        <v>244</v>
      </c>
      <c r="D384" s="31" t="s">
        <v>19</v>
      </c>
      <c r="E384" s="31" t="s">
        <v>384</v>
      </c>
      <c r="F384" s="31">
        <v>15000</v>
      </c>
      <c r="G384" s="32">
        <v>18</v>
      </c>
      <c r="H384" s="32">
        <f t="shared" si="28"/>
        <v>270000</v>
      </c>
      <c r="I384" s="65"/>
      <c r="J384" s="66"/>
      <c r="K384" s="50"/>
      <c r="L384" s="50"/>
      <c r="M384" s="64"/>
    </row>
    <row r="385" spans="1:13" x14ac:dyDescent="0.2">
      <c r="A385" s="50"/>
      <c r="B385" s="31">
        <v>6</v>
      </c>
      <c r="C385" s="31" t="s">
        <v>106</v>
      </c>
      <c r="D385" s="31" t="s">
        <v>273</v>
      </c>
      <c r="E385" s="31" t="s">
        <v>384</v>
      </c>
      <c r="F385" s="31">
        <v>30000</v>
      </c>
      <c r="G385" s="32">
        <v>16</v>
      </c>
      <c r="H385" s="32">
        <f t="shared" si="28"/>
        <v>480000</v>
      </c>
      <c r="I385" s="65"/>
      <c r="J385" s="66"/>
      <c r="K385" s="50"/>
      <c r="L385" s="50"/>
      <c r="M385" s="64"/>
    </row>
    <row r="388" spans="1:13" x14ac:dyDescent="0.2">
      <c r="A388" s="46">
        <v>37</v>
      </c>
      <c r="B388" s="29"/>
      <c r="C388" s="26" t="s">
        <v>115</v>
      </c>
      <c r="D388" s="26" t="s">
        <v>116</v>
      </c>
      <c r="E388" s="12" t="s">
        <v>382</v>
      </c>
      <c r="F388" s="26" t="s">
        <v>0</v>
      </c>
      <c r="G388" s="27" t="s">
        <v>1</v>
      </c>
      <c r="H388" s="27" t="s">
        <v>10</v>
      </c>
      <c r="I388" s="26" t="s">
        <v>2</v>
      </c>
      <c r="J388" s="27" t="s">
        <v>377</v>
      </c>
      <c r="K388" s="27" t="s">
        <v>51</v>
      </c>
      <c r="L388" s="27" t="s">
        <v>52</v>
      </c>
      <c r="M388" s="28" t="s">
        <v>53</v>
      </c>
    </row>
    <row r="389" spans="1:13" x14ac:dyDescent="0.2">
      <c r="A389" s="46"/>
      <c r="B389" s="29">
        <v>1</v>
      </c>
      <c r="C389" s="29" t="s">
        <v>329</v>
      </c>
      <c r="D389" s="29"/>
      <c r="E389" s="29" t="s">
        <v>383</v>
      </c>
      <c r="F389" s="29">
        <v>2000</v>
      </c>
      <c r="G389" s="30">
        <v>4</v>
      </c>
      <c r="H389" s="30">
        <f>F389*G389</f>
        <v>8000</v>
      </c>
      <c r="I389" s="46" t="s">
        <v>391</v>
      </c>
      <c r="J389" s="48">
        <f>SUM(H389:H390)</f>
        <v>13000</v>
      </c>
      <c r="K389" s="46" t="s">
        <v>390</v>
      </c>
      <c r="L389" s="46"/>
      <c r="M389" s="46">
        <v>5056983612</v>
      </c>
    </row>
    <row r="390" spans="1:13" x14ac:dyDescent="0.2">
      <c r="A390" s="46"/>
      <c r="B390" s="29">
        <v>2</v>
      </c>
      <c r="C390" s="29" t="s">
        <v>388</v>
      </c>
      <c r="D390" s="29" t="s">
        <v>389</v>
      </c>
      <c r="E390" s="29" t="s">
        <v>383</v>
      </c>
      <c r="F390" s="29">
        <v>20</v>
      </c>
      <c r="G390" s="30">
        <v>250</v>
      </c>
      <c r="H390" s="30">
        <f t="shared" ref="H390" si="29">F390*G390</f>
        <v>5000</v>
      </c>
      <c r="I390" s="46"/>
      <c r="J390" s="46"/>
      <c r="K390" s="46"/>
      <c r="L390" s="46"/>
      <c r="M390" s="46"/>
    </row>
    <row r="393" spans="1:13" x14ac:dyDescent="0.2">
      <c r="A393" s="50">
        <v>38</v>
      </c>
      <c r="B393" s="34"/>
      <c r="C393" s="18" t="s">
        <v>115</v>
      </c>
      <c r="D393" s="18" t="s">
        <v>116</v>
      </c>
      <c r="E393" s="18" t="s">
        <v>382</v>
      </c>
      <c r="F393" s="18" t="s">
        <v>0</v>
      </c>
      <c r="G393" s="19" t="s">
        <v>1</v>
      </c>
      <c r="H393" s="19" t="s">
        <v>10</v>
      </c>
      <c r="I393" s="18" t="s">
        <v>2</v>
      </c>
      <c r="J393" s="19" t="s">
        <v>377</v>
      </c>
      <c r="K393" s="19" t="s">
        <v>51</v>
      </c>
      <c r="L393" s="19" t="s">
        <v>52</v>
      </c>
      <c r="M393" s="20" t="s">
        <v>53</v>
      </c>
    </row>
    <row r="394" spans="1:13" x14ac:dyDescent="0.2">
      <c r="A394" s="50"/>
      <c r="B394" s="34">
        <v>1</v>
      </c>
      <c r="C394" s="34" t="s">
        <v>392</v>
      </c>
      <c r="D394" s="34" t="s">
        <v>394</v>
      </c>
      <c r="E394" s="34" t="s">
        <v>387</v>
      </c>
      <c r="F394" s="34">
        <v>7000</v>
      </c>
      <c r="G394" s="38">
        <v>12</v>
      </c>
      <c r="H394" s="38">
        <f>F394*G394</f>
        <v>84000</v>
      </c>
      <c r="I394" s="35" t="s">
        <v>393</v>
      </c>
      <c r="J394" s="38">
        <f>SUM(H394:H394)</f>
        <v>84000</v>
      </c>
      <c r="K394" s="34" t="s">
        <v>61</v>
      </c>
      <c r="L394" s="34" t="s">
        <v>71</v>
      </c>
      <c r="M394" s="37">
        <v>5346030097</v>
      </c>
    </row>
    <row r="397" spans="1:13" x14ac:dyDescent="0.2">
      <c r="A397" s="46">
        <v>39</v>
      </c>
      <c r="B397" s="33"/>
      <c r="C397" s="26" t="s">
        <v>115</v>
      </c>
      <c r="D397" s="26" t="s">
        <v>116</v>
      </c>
      <c r="E397" s="12" t="s">
        <v>382</v>
      </c>
      <c r="F397" s="26" t="s">
        <v>0</v>
      </c>
      <c r="G397" s="27" t="s">
        <v>1</v>
      </c>
      <c r="H397" s="27" t="s">
        <v>10</v>
      </c>
      <c r="I397" s="26" t="s">
        <v>2</v>
      </c>
      <c r="J397" s="27" t="s">
        <v>377</v>
      </c>
      <c r="K397" s="27" t="s">
        <v>51</v>
      </c>
      <c r="L397" s="27" t="s">
        <v>52</v>
      </c>
      <c r="M397" s="28" t="s">
        <v>53</v>
      </c>
    </row>
    <row r="398" spans="1:13" x14ac:dyDescent="0.2">
      <c r="A398" s="46"/>
      <c r="B398" s="33">
        <v>1</v>
      </c>
      <c r="C398" s="33" t="s">
        <v>106</v>
      </c>
      <c r="D398" s="33" t="s">
        <v>274</v>
      </c>
      <c r="E398" s="33" t="s">
        <v>384</v>
      </c>
      <c r="F398" s="33">
        <v>7000</v>
      </c>
      <c r="G398" s="36">
        <v>15</v>
      </c>
      <c r="H398" s="36">
        <f>F398*G398</f>
        <v>105000</v>
      </c>
      <c r="I398" s="46" t="s">
        <v>397</v>
      </c>
      <c r="J398" s="48">
        <f>SUM(H398:H404)</f>
        <v>178500</v>
      </c>
      <c r="K398" s="46" t="s">
        <v>61</v>
      </c>
      <c r="L398" s="46" t="s">
        <v>78</v>
      </c>
      <c r="M398" s="46">
        <v>5393096585</v>
      </c>
    </row>
    <row r="399" spans="1:13" x14ac:dyDescent="0.2">
      <c r="A399" s="46"/>
      <c r="B399" s="33">
        <v>2</v>
      </c>
      <c r="C399" s="33" t="s">
        <v>106</v>
      </c>
      <c r="D399" s="33" t="s">
        <v>273</v>
      </c>
      <c r="E399" s="33" t="s">
        <v>384</v>
      </c>
      <c r="F399" s="33">
        <v>3000</v>
      </c>
      <c r="G399" s="36">
        <v>15</v>
      </c>
      <c r="H399" s="36">
        <f t="shared" ref="H399:H404" si="30">F399*G399</f>
        <v>45000</v>
      </c>
      <c r="I399" s="46"/>
      <c r="J399" s="46"/>
      <c r="K399" s="46"/>
      <c r="L399" s="46"/>
      <c r="M399" s="46"/>
    </row>
    <row r="400" spans="1:13" x14ac:dyDescent="0.2">
      <c r="A400" s="46"/>
      <c r="B400" s="33">
        <v>3</v>
      </c>
      <c r="C400" s="33" t="s">
        <v>252</v>
      </c>
      <c r="D400" s="33" t="s">
        <v>395</v>
      </c>
      <c r="E400" s="33" t="s">
        <v>384</v>
      </c>
      <c r="F400" s="33">
        <v>1000</v>
      </c>
      <c r="G400" s="36">
        <v>15</v>
      </c>
      <c r="H400" s="36">
        <f t="shared" si="30"/>
        <v>15000</v>
      </c>
      <c r="I400" s="46"/>
      <c r="J400" s="46"/>
      <c r="K400" s="46"/>
      <c r="L400" s="46"/>
      <c r="M400" s="46"/>
    </row>
    <row r="401" spans="1:13" x14ac:dyDescent="0.2">
      <c r="A401" s="46"/>
      <c r="B401" s="33">
        <v>4</v>
      </c>
      <c r="C401" s="33" t="s">
        <v>109</v>
      </c>
      <c r="D401" s="33" t="s">
        <v>253</v>
      </c>
      <c r="E401" s="33" t="s">
        <v>384</v>
      </c>
      <c r="F401" s="33">
        <v>400</v>
      </c>
      <c r="G401" s="36">
        <v>15</v>
      </c>
      <c r="H401" s="36">
        <f t="shared" si="30"/>
        <v>6000</v>
      </c>
      <c r="I401" s="46"/>
      <c r="J401" s="46"/>
      <c r="K401" s="46"/>
      <c r="L401" s="46"/>
      <c r="M401" s="46"/>
    </row>
    <row r="402" spans="1:13" x14ac:dyDescent="0.2">
      <c r="A402" s="46"/>
      <c r="B402" s="33">
        <v>5</v>
      </c>
      <c r="C402" s="33" t="s">
        <v>110</v>
      </c>
      <c r="D402" s="33" t="s">
        <v>396</v>
      </c>
      <c r="E402" s="33" t="s">
        <v>384</v>
      </c>
      <c r="F402" s="33">
        <v>100</v>
      </c>
      <c r="G402" s="36">
        <v>15</v>
      </c>
      <c r="H402" s="36">
        <f t="shared" si="30"/>
        <v>1500</v>
      </c>
      <c r="I402" s="46"/>
      <c r="J402" s="46"/>
      <c r="K402" s="46"/>
      <c r="L402" s="46"/>
      <c r="M402" s="46"/>
    </row>
    <row r="403" spans="1:13" x14ac:dyDescent="0.2">
      <c r="A403" s="46"/>
      <c r="B403" s="33">
        <v>6</v>
      </c>
      <c r="C403" s="33" t="s">
        <v>244</v>
      </c>
      <c r="D403" s="33" t="s">
        <v>245</v>
      </c>
      <c r="E403" s="33" t="s">
        <v>384</v>
      </c>
      <c r="F403" s="33">
        <v>300</v>
      </c>
      <c r="G403" s="36">
        <v>15</v>
      </c>
      <c r="H403" s="36">
        <f t="shared" si="30"/>
        <v>4500</v>
      </c>
      <c r="I403" s="46"/>
      <c r="J403" s="46"/>
      <c r="K403" s="46"/>
      <c r="L403" s="46"/>
      <c r="M403" s="46"/>
    </row>
    <row r="404" spans="1:13" x14ac:dyDescent="0.2">
      <c r="A404" s="46"/>
      <c r="B404" s="33">
        <v>7</v>
      </c>
      <c r="C404" s="33" t="s">
        <v>3</v>
      </c>
      <c r="D404" s="33" t="s">
        <v>121</v>
      </c>
      <c r="E404" s="33" t="s">
        <v>384</v>
      </c>
      <c r="F404" s="33">
        <v>100</v>
      </c>
      <c r="G404" s="36">
        <v>15</v>
      </c>
      <c r="H404" s="36">
        <f t="shared" si="30"/>
        <v>1500</v>
      </c>
      <c r="I404" s="46"/>
      <c r="J404" s="46"/>
      <c r="K404" s="46"/>
      <c r="L404" s="46"/>
      <c r="M404" s="46"/>
    </row>
    <row r="407" spans="1:13" x14ac:dyDescent="0.2">
      <c r="A407" s="50">
        <v>40</v>
      </c>
      <c r="B407" s="34"/>
      <c r="C407" s="18" t="s">
        <v>115</v>
      </c>
      <c r="D407" s="18" t="s">
        <v>116</v>
      </c>
      <c r="E407" s="18" t="s">
        <v>382</v>
      </c>
      <c r="F407" s="18" t="s">
        <v>0</v>
      </c>
      <c r="G407" s="19" t="s">
        <v>1</v>
      </c>
      <c r="H407" s="19" t="s">
        <v>10</v>
      </c>
      <c r="I407" s="18" t="s">
        <v>2</v>
      </c>
      <c r="J407" s="19" t="s">
        <v>377</v>
      </c>
      <c r="K407" s="19" t="s">
        <v>51</v>
      </c>
      <c r="L407" s="19" t="s">
        <v>52</v>
      </c>
      <c r="M407" s="20" t="s">
        <v>53</v>
      </c>
    </row>
    <row r="408" spans="1:13" x14ac:dyDescent="0.2">
      <c r="A408" s="50"/>
      <c r="B408" s="34">
        <v>1</v>
      </c>
      <c r="C408" s="34" t="s">
        <v>246</v>
      </c>
      <c r="D408" s="34" t="s">
        <v>248</v>
      </c>
      <c r="E408" s="34" t="s">
        <v>384</v>
      </c>
      <c r="F408" s="34">
        <v>20000</v>
      </c>
      <c r="G408" s="38">
        <v>10</v>
      </c>
      <c r="H408" s="38">
        <f>F408*G408</f>
        <v>200000</v>
      </c>
      <c r="I408" s="65" t="s">
        <v>399</v>
      </c>
      <c r="J408" s="66">
        <f>SUM(H408:H415)</f>
        <v>1000000</v>
      </c>
      <c r="K408" s="50" t="s">
        <v>61</v>
      </c>
      <c r="L408" s="50" t="s">
        <v>62</v>
      </c>
      <c r="M408" s="64">
        <v>5462756419</v>
      </c>
    </row>
    <row r="409" spans="1:13" x14ac:dyDescent="0.2">
      <c r="A409" s="50"/>
      <c r="B409" s="34">
        <v>2</v>
      </c>
      <c r="C409" s="34" t="s">
        <v>105</v>
      </c>
      <c r="D409" s="34" t="s">
        <v>297</v>
      </c>
      <c r="E409" s="34" t="s">
        <v>384</v>
      </c>
      <c r="F409" s="34">
        <v>10000</v>
      </c>
      <c r="G409" s="38">
        <v>15</v>
      </c>
      <c r="H409" s="38">
        <f t="shared" ref="H409:H415" si="31">F409*G409</f>
        <v>150000</v>
      </c>
      <c r="I409" s="65"/>
      <c r="J409" s="66"/>
      <c r="K409" s="50"/>
      <c r="L409" s="50"/>
      <c r="M409" s="64"/>
    </row>
    <row r="410" spans="1:13" x14ac:dyDescent="0.2">
      <c r="A410" s="50"/>
      <c r="B410" s="34">
        <v>3</v>
      </c>
      <c r="C410" s="34" t="s">
        <v>252</v>
      </c>
      <c r="D410" s="34" t="s">
        <v>395</v>
      </c>
      <c r="E410" s="34" t="s">
        <v>384</v>
      </c>
      <c r="F410" s="34">
        <v>10000</v>
      </c>
      <c r="G410" s="38">
        <v>12</v>
      </c>
      <c r="H410" s="38">
        <f t="shared" si="31"/>
        <v>120000</v>
      </c>
      <c r="I410" s="65"/>
      <c r="J410" s="66"/>
      <c r="K410" s="50"/>
      <c r="L410" s="50"/>
      <c r="M410" s="64"/>
    </row>
    <row r="411" spans="1:13" x14ac:dyDescent="0.2">
      <c r="A411" s="50"/>
      <c r="B411" s="34">
        <v>4</v>
      </c>
      <c r="C411" s="34" t="s">
        <v>398</v>
      </c>
      <c r="D411" s="34" t="s">
        <v>401</v>
      </c>
      <c r="E411" s="34" t="s">
        <v>384</v>
      </c>
      <c r="F411" s="34">
        <v>5000</v>
      </c>
      <c r="G411" s="38">
        <v>15</v>
      </c>
      <c r="H411" s="38">
        <f t="shared" si="31"/>
        <v>75000</v>
      </c>
      <c r="I411" s="65"/>
      <c r="J411" s="66"/>
      <c r="K411" s="50"/>
      <c r="L411" s="50"/>
      <c r="M411" s="64"/>
    </row>
    <row r="412" spans="1:13" x14ac:dyDescent="0.2">
      <c r="A412" s="50"/>
      <c r="B412" s="34">
        <v>5</v>
      </c>
      <c r="C412" s="34" t="s">
        <v>398</v>
      </c>
      <c r="D412" s="34" t="s">
        <v>400</v>
      </c>
      <c r="E412" s="34" t="s">
        <v>384</v>
      </c>
      <c r="F412" s="34">
        <v>5000</v>
      </c>
      <c r="G412" s="38">
        <v>15</v>
      </c>
      <c r="H412" s="38">
        <f t="shared" si="31"/>
        <v>75000</v>
      </c>
      <c r="I412" s="65"/>
      <c r="J412" s="66"/>
      <c r="K412" s="50"/>
      <c r="L412" s="50"/>
      <c r="M412" s="64"/>
    </row>
    <row r="413" spans="1:13" x14ac:dyDescent="0.2">
      <c r="A413" s="50"/>
      <c r="B413" s="34">
        <v>6</v>
      </c>
      <c r="C413" s="34" t="s">
        <v>398</v>
      </c>
      <c r="D413" s="34" t="s">
        <v>408</v>
      </c>
      <c r="E413" s="34" t="s">
        <v>384</v>
      </c>
      <c r="F413" s="34">
        <v>10000</v>
      </c>
      <c r="G413" s="38">
        <v>15</v>
      </c>
      <c r="H413" s="38">
        <f t="shared" si="31"/>
        <v>150000</v>
      </c>
      <c r="I413" s="65"/>
      <c r="J413" s="66"/>
      <c r="K413" s="50"/>
      <c r="L413" s="50"/>
      <c r="M413" s="64"/>
    </row>
    <row r="414" spans="1:13" x14ac:dyDescent="0.2">
      <c r="A414" s="50"/>
      <c r="B414" s="34">
        <v>7</v>
      </c>
      <c r="C414" s="34" t="s">
        <v>402</v>
      </c>
      <c r="D414" s="34" t="s">
        <v>403</v>
      </c>
      <c r="E414" s="34" t="s">
        <v>384</v>
      </c>
      <c r="F414" s="34">
        <v>2000</v>
      </c>
      <c r="G414" s="38">
        <v>15</v>
      </c>
      <c r="H414" s="38">
        <f t="shared" si="31"/>
        <v>30000</v>
      </c>
      <c r="I414" s="65"/>
      <c r="J414" s="66"/>
      <c r="K414" s="50"/>
      <c r="L414" s="50"/>
      <c r="M414" s="64"/>
    </row>
    <row r="415" spans="1:13" x14ac:dyDescent="0.2">
      <c r="A415" s="50"/>
      <c r="B415" s="34">
        <v>8</v>
      </c>
      <c r="C415" s="34" t="s">
        <v>5</v>
      </c>
      <c r="D415" s="34" t="s">
        <v>119</v>
      </c>
      <c r="E415" s="34" t="s">
        <v>384</v>
      </c>
      <c r="F415" s="34">
        <v>10000</v>
      </c>
      <c r="G415" s="38">
        <v>20</v>
      </c>
      <c r="H415" s="38">
        <f t="shared" si="31"/>
        <v>200000</v>
      </c>
      <c r="I415" s="65"/>
      <c r="J415" s="66"/>
      <c r="K415" s="50"/>
      <c r="L415" s="50"/>
      <c r="M415" s="64"/>
    </row>
    <row r="418" spans="1:13" x14ac:dyDescent="0.2">
      <c r="A418" s="46">
        <v>41</v>
      </c>
      <c r="B418" s="33"/>
      <c r="C418" s="26" t="s">
        <v>115</v>
      </c>
      <c r="D418" s="26" t="s">
        <v>116</v>
      </c>
      <c r="E418" s="12" t="s">
        <v>382</v>
      </c>
      <c r="F418" s="26" t="s">
        <v>0</v>
      </c>
      <c r="G418" s="27" t="s">
        <v>1</v>
      </c>
      <c r="H418" s="27" t="s">
        <v>10</v>
      </c>
      <c r="I418" s="26" t="s">
        <v>2</v>
      </c>
      <c r="J418" s="27" t="s">
        <v>377</v>
      </c>
      <c r="K418" s="27" t="s">
        <v>51</v>
      </c>
      <c r="L418" s="27" t="s">
        <v>52</v>
      </c>
      <c r="M418" s="28" t="s">
        <v>53</v>
      </c>
    </row>
    <row r="419" spans="1:13" x14ac:dyDescent="0.2">
      <c r="A419" s="46"/>
      <c r="B419" s="33">
        <v>1</v>
      </c>
      <c r="C419" s="33" t="s">
        <v>404</v>
      </c>
      <c r="D419" s="33" t="s">
        <v>405</v>
      </c>
      <c r="E419" s="33" t="s">
        <v>384</v>
      </c>
      <c r="F419" s="33">
        <v>5000</v>
      </c>
      <c r="G419" s="36">
        <v>20</v>
      </c>
      <c r="H419" s="36">
        <f>F419*G419</f>
        <v>100000</v>
      </c>
      <c r="I419" s="33" t="s">
        <v>406</v>
      </c>
      <c r="J419" s="36">
        <f>SUM(H419:H419)</f>
        <v>100000</v>
      </c>
      <c r="K419" s="33" t="s">
        <v>66</v>
      </c>
      <c r="L419" s="33" t="s">
        <v>407</v>
      </c>
      <c r="M419" s="33">
        <v>5529458788</v>
      </c>
    </row>
    <row r="422" spans="1:13" x14ac:dyDescent="0.2">
      <c r="A422" s="50">
        <v>42</v>
      </c>
      <c r="B422" s="34"/>
      <c r="C422" s="18" t="s">
        <v>115</v>
      </c>
      <c r="D422" s="18" t="s">
        <v>116</v>
      </c>
      <c r="E422" s="18" t="s">
        <v>382</v>
      </c>
      <c r="F422" s="18" t="s">
        <v>0</v>
      </c>
      <c r="G422" s="19" t="s">
        <v>1</v>
      </c>
      <c r="H422" s="19" t="s">
        <v>10</v>
      </c>
      <c r="I422" s="18" t="s">
        <v>2</v>
      </c>
      <c r="J422" s="19" t="s">
        <v>377</v>
      </c>
      <c r="K422" s="19" t="s">
        <v>51</v>
      </c>
      <c r="L422" s="19" t="s">
        <v>52</v>
      </c>
      <c r="M422" s="20" t="s">
        <v>53</v>
      </c>
    </row>
    <row r="423" spans="1:13" x14ac:dyDescent="0.2">
      <c r="A423" s="50"/>
      <c r="B423" s="34">
        <v>1</v>
      </c>
      <c r="C423" s="34" t="s">
        <v>392</v>
      </c>
      <c r="D423" s="34" t="s">
        <v>394</v>
      </c>
      <c r="E423" s="34" t="s">
        <v>387</v>
      </c>
      <c r="F423" s="34">
        <v>7000</v>
      </c>
      <c r="G423" s="38">
        <v>12</v>
      </c>
      <c r="H423" s="38">
        <f>F423*G423</f>
        <v>84000</v>
      </c>
      <c r="I423" s="35" t="s">
        <v>393</v>
      </c>
      <c r="J423" s="38">
        <f>SUM(H423:H423)</f>
        <v>84000</v>
      </c>
      <c r="K423" s="34" t="s">
        <v>61</v>
      </c>
      <c r="L423" s="34" t="s">
        <v>71</v>
      </c>
      <c r="M423" s="37">
        <v>5346030097</v>
      </c>
    </row>
    <row r="426" spans="1:13" x14ac:dyDescent="0.2">
      <c r="A426" s="46">
        <v>43</v>
      </c>
      <c r="B426" s="33"/>
      <c r="C426" s="12" t="s">
        <v>115</v>
      </c>
      <c r="D426" s="12" t="s">
        <v>116</v>
      </c>
      <c r="E426" s="12" t="s">
        <v>382</v>
      </c>
      <c r="F426" s="12" t="s">
        <v>0</v>
      </c>
      <c r="G426" s="13" t="s">
        <v>1</v>
      </c>
      <c r="H426" s="13" t="s">
        <v>10</v>
      </c>
      <c r="I426" s="12" t="s">
        <v>2</v>
      </c>
      <c r="J426" s="13" t="s">
        <v>377</v>
      </c>
      <c r="K426" s="13" t="s">
        <v>51</v>
      </c>
      <c r="L426" s="13" t="s">
        <v>52</v>
      </c>
      <c r="M426" s="14" t="s">
        <v>53</v>
      </c>
    </row>
    <row r="427" spans="1:13" ht="15" customHeight="1" x14ac:dyDescent="0.2">
      <c r="A427" s="46"/>
      <c r="B427" s="33">
        <v>1</v>
      </c>
      <c r="C427" s="33" t="s">
        <v>244</v>
      </c>
      <c r="D427" s="33" t="s">
        <v>410</v>
      </c>
      <c r="E427" s="33" t="s">
        <v>384</v>
      </c>
      <c r="F427" s="33">
        <v>13000</v>
      </c>
      <c r="G427" s="36">
        <v>12</v>
      </c>
      <c r="H427" s="36">
        <f>F427*G427</f>
        <v>156000</v>
      </c>
      <c r="I427" s="47" t="s">
        <v>409</v>
      </c>
      <c r="J427" s="48">
        <f>SUM(H427:H437)</f>
        <v>2681500</v>
      </c>
      <c r="K427" s="46" t="s">
        <v>61</v>
      </c>
      <c r="L427" s="46" t="s">
        <v>67</v>
      </c>
      <c r="M427" s="49">
        <v>5387335822</v>
      </c>
    </row>
    <row r="428" spans="1:13" x14ac:dyDescent="0.2">
      <c r="A428" s="46"/>
      <c r="B428" s="33">
        <v>2</v>
      </c>
      <c r="C428" s="33" t="s">
        <v>244</v>
      </c>
      <c r="D428" s="33" t="s">
        <v>19</v>
      </c>
      <c r="E428" s="33" t="s">
        <v>384</v>
      </c>
      <c r="F428" s="33">
        <v>19000</v>
      </c>
      <c r="G428" s="36">
        <v>12</v>
      </c>
      <c r="H428" s="36">
        <f t="shared" ref="H428:H453" si="32">F428*G428</f>
        <v>228000</v>
      </c>
      <c r="I428" s="47"/>
      <c r="J428" s="48"/>
      <c r="K428" s="46"/>
      <c r="L428" s="46"/>
      <c r="M428" s="49"/>
    </row>
    <row r="429" spans="1:13" x14ac:dyDescent="0.2">
      <c r="A429" s="46"/>
      <c r="B429" s="33">
        <v>3</v>
      </c>
      <c r="C429" s="33" t="s">
        <v>244</v>
      </c>
      <c r="D429" s="33" t="s">
        <v>245</v>
      </c>
      <c r="E429" s="33" t="s">
        <v>384</v>
      </c>
      <c r="F429" s="33">
        <v>35000</v>
      </c>
      <c r="G429" s="36">
        <v>13</v>
      </c>
      <c r="H429" s="36">
        <f t="shared" si="32"/>
        <v>455000</v>
      </c>
      <c r="I429" s="47"/>
      <c r="J429" s="48"/>
      <c r="K429" s="46"/>
      <c r="L429" s="46"/>
      <c r="M429" s="49"/>
    </row>
    <row r="430" spans="1:13" x14ac:dyDescent="0.2">
      <c r="A430" s="46"/>
      <c r="B430" s="33">
        <v>4</v>
      </c>
      <c r="C430" s="33" t="s">
        <v>244</v>
      </c>
      <c r="D430" s="33" t="s">
        <v>411</v>
      </c>
      <c r="E430" s="33" t="s">
        <v>384</v>
      </c>
      <c r="F430" s="33">
        <v>8000</v>
      </c>
      <c r="G430" s="36">
        <v>12</v>
      </c>
      <c r="H430" s="36">
        <f t="shared" si="32"/>
        <v>96000</v>
      </c>
      <c r="I430" s="47"/>
      <c r="J430" s="48"/>
      <c r="K430" s="46"/>
      <c r="L430" s="46"/>
      <c r="M430" s="49"/>
    </row>
    <row r="431" spans="1:13" x14ac:dyDescent="0.2">
      <c r="A431" s="46"/>
      <c r="B431" s="33">
        <v>5</v>
      </c>
      <c r="C431" s="33" t="s">
        <v>244</v>
      </c>
      <c r="D431" s="33" t="s">
        <v>412</v>
      </c>
      <c r="E431" s="33" t="s">
        <v>384</v>
      </c>
      <c r="F431" s="33">
        <v>2000</v>
      </c>
      <c r="G431" s="36">
        <v>13</v>
      </c>
      <c r="H431" s="36">
        <f t="shared" si="32"/>
        <v>26000</v>
      </c>
      <c r="I431" s="47"/>
      <c r="J431" s="48"/>
      <c r="K431" s="46"/>
      <c r="L431" s="46"/>
      <c r="M431" s="49"/>
    </row>
    <row r="432" spans="1:13" x14ac:dyDescent="0.2">
      <c r="A432" s="46"/>
      <c r="B432" s="33">
        <v>6</v>
      </c>
      <c r="C432" s="33" t="s">
        <v>17</v>
      </c>
      <c r="D432" s="33"/>
      <c r="E432" s="33" t="s">
        <v>384</v>
      </c>
      <c r="F432" s="33">
        <v>10000</v>
      </c>
      <c r="G432" s="36">
        <v>18</v>
      </c>
      <c r="H432" s="36">
        <f t="shared" si="32"/>
        <v>180000</v>
      </c>
      <c r="I432" s="47"/>
      <c r="J432" s="48"/>
      <c r="K432" s="46"/>
      <c r="L432" s="46"/>
      <c r="M432" s="49"/>
    </row>
    <row r="433" spans="1:13" x14ac:dyDescent="0.2">
      <c r="A433" s="46"/>
      <c r="B433" s="33">
        <v>7</v>
      </c>
      <c r="C433" s="33" t="s">
        <v>246</v>
      </c>
      <c r="D433" s="33" t="s">
        <v>248</v>
      </c>
      <c r="E433" s="33" t="s">
        <v>384</v>
      </c>
      <c r="F433" s="33">
        <v>30000</v>
      </c>
      <c r="G433" s="36">
        <v>13</v>
      </c>
      <c r="H433" s="36">
        <f t="shared" si="32"/>
        <v>390000</v>
      </c>
      <c r="I433" s="47"/>
      <c r="J433" s="48"/>
      <c r="K433" s="46"/>
      <c r="L433" s="46"/>
      <c r="M433" s="49"/>
    </row>
    <row r="434" spans="1:13" x14ac:dyDescent="0.2">
      <c r="A434" s="46"/>
      <c r="B434" s="33">
        <v>8</v>
      </c>
      <c r="C434" s="33" t="s">
        <v>246</v>
      </c>
      <c r="D434" s="33" t="s">
        <v>243</v>
      </c>
      <c r="E434" s="33" t="s">
        <v>384</v>
      </c>
      <c r="F434" s="33">
        <v>38000</v>
      </c>
      <c r="G434" s="36">
        <v>13</v>
      </c>
      <c r="H434" s="36">
        <f t="shared" si="32"/>
        <v>494000</v>
      </c>
      <c r="I434" s="47"/>
      <c r="J434" s="48"/>
      <c r="K434" s="46"/>
      <c r="L434" s="46"/>
      <c r="M434" s="49"/>
    </row>
    <row r="435" spans="1:13" x14ac:dyDescent="0.2">
      <c r="A435" s="46"/>
      <c r="B435" s="33">
        <v>9</v>
      </c>
      <c r="C435" s="33" t="s">
        <v>246</v>
      </c>
      <c r="D435" s="33" t="s">
        <v>342</v>
      </c>
      <c r="E435" s="33" t="s">
        <v>384</v>
      </c>
      <c r="F435" s="33">
        <v>23000</v>
      </c>
      <c r="G435" s="36">
        <v>12.5</v>
      </c>
      <c r="H435" s="36">
        <f t="shared" si="32"/>
        <v>287500</v>
      </c>
      <c r="I435" s="47"/>
      <c r="J435" s="48"/>
      <c r="K435" s="46"/>
      <c r="L435" s="46"/>
      <c r="M435" s="49"/>
    </row>
    <row r="436" spans="1:13" x14ac:dyDescent="0.2">
      <c r="A436" s="46"/>
      <c r="B436" s="33">
        <v>10</v>
      </c>
      <c r="C436" s="33" t="s">
        <v>252</v>
      </c>
      <c r="D436" s="33" t="s">
        <v>50</v>
      </c>
      <c r="E436" s="33" t="s">
        <v>384</v>
      </c>
      <c r="F436" s="33">
        <v>21000</v>
      </c>
      <c r="G436" s="36">
        <v>13</v>
      </c>
      <c r="H436" s="36">
        <f t="shared" si="32"/>
        <v>273000</v>
      </c>
      <c r="I436" s="47"/>
      <c r="J436" s="48"/>
      <c r="K436" s="46"/>
      <c r="L436" s="46"/>
      <c r="M436" s="49"/>
    </row>
    <row r="437" spans="1:13" x14ac:dyDescent="0.2">
      <c r="A437" s="46"/>
      <c r="B437" s="33">
        <v>11</v>
      </c>
      <c r="C437" s="33" t="s">
        <v>252</v>
      </c>
      <c r="D437" s="33" t="s">
        <v>413</v>
      </c>
      <c r="E437" s="33" t="s">
        <v>384</v>
      </c>
      <c r="F437" s="33">
        <v>8000</v>
      </c>
      <c r="G437" s="36">
        <v>12</v>
      </c>
      <c r="H437" s="36">
        <f t="shared" si="32"/>
        <v>96000</v>
      </c>
      <c r="I437" s="47"/>
      <c r="J437" s="48"/>
      <c r="K437" s="46"/>
      <c r="L437" s="46"/>
      <c r="M437" s="49"/>
    </row>
    <row r="438" spans="1:13" ht="15" customHeight="1" x14ac:dyDescent="0.2">
      <c r="A438" s="46"/>
      <c r="B438" s="33">
        <v>12</v>
      </c>
      <c r="C438" s="33" t="s">
        <v>252</v>
      </c>
      <c r="D438" s="33" t="s">
        <v>278</v>
      </c>
      <c r="E438" s="33" t="s">
        <v>384</v>
      </c>
      <c r="F438" s="33">
        <v>3000</v>
      </c>
      <c r="G438" s="36">
        <v>13</v>
      </c>
      <c r="H438" s="36">
        <f t="shared" si="32"/>
        <v>39000</v>
      </c>
      <c r="I438" s="47"/>
      <c r="J438" s="48"/>
      <c r="K438" s="46"/>
      <c r="L438" s="46"/>
      <c r="M438" s="49"/>
    </row>
    <row r="439" spans="1:13" x14ac:dyDescent="0.2">
      <c r="A439" s="46"/>
      <c r="B439" s="33">
        <v>13</v>
      </c>
      <c r="C439" s="33" t="s">
        <v>252</v>
      </c>
      <c r="D439" s="33" t="s">
        <v>414</v>
      </c>
      <c r="E439" s="33" t="s">
        <v>384</v>
      </c>
      <c r="F439" s="33">
        <v>66000</v>
      </c>
      <c r="G439" s="36">
        <v>13</v>
      </c>
      <c r="H439" s="36">
        <f t="shared" si="32"/>
        <v>858000</v>
      </c>
      <c r="I439" s="47"/>
      <c r="J439" s="48"/>
      <c r="K439" s="46"/>
      <c r="L439" s="46"/>
      <c r="M439" s="49"/>
    </row>
    <row r="440" spans="1:13" x14ac:dyDescent="0.2">
      <c r="A440" s="46"/>
      <c r="B440" s="33">
        <v>14</v>
      </c>
      <c r="C440" s="33" t="s">
        <v>252</v>
      </c>
      <c r="D440" s="33" t="s">
        <v>420</v>
      </c>
      <c r="E440" s="33" t="s">
        <v>384</v>
      </c>
      <c r="F440" s="33">
        <v>5000</v>
      </c>
      <c r="G440" s="36">
        <v>13</v>
      </c>
      <c r="H440" s="36">
        <f t="shared" si="32"/>
        <v>65000</v>
      </c>
      <c r="I440" s="47"/>
      <c r="J440" s="48"/>
      <c r="K440" s="46"/>
      <c r="L440" s="46"/>
      <c r="M440" s="49"/>
    </row>
    <row r="441" spans="1:13" x14ac:dyDescent="0.2">
      <c r="A441" s="46"/>
      <c r="B441" s="33">
        <v>15</v>
      </c>
      <c r="C441" s="33" t="s">
        <v>7</v>
      </c>
      <c r="D441" s="33" t="s">
        <v>274</v>
      </c>
      <c r="E441" s="33" t="s">
        <v>384</v>
      </c>
      <c r="F441" s="33">
        <v>10000</v>
      </c>
      <c r="G441" s="36">
        <v>13</v>
      </c>
      <c r="H441" s="36">
        <f t="shared" si="32"/>
        <v>130000</v>
      </c>
      <c r="I441" s="47"/>
      <c r="J441" s="48"/>
      <c r="K441" s="46"/>
      <c r="L441" s="46"/>
      <c r="M441" s="49"/>
    </row>
    <row r="442" spans="1:13" x14ac:dyDescent="0.2">
      <c r="A442" s="46"/>
      <c r="B442" s="33">
        <v>16</v>
      </c>
      <c r="C442" s="33" t="s">
        <v>7</v>
      </c>
      <c r="D442" s="33" t="s">
        <v>273</v>
      </c>
      <c r="E442" s="33" t="s">
        <v>384</v>
      </c>
      <c r="F442" s="33">
        <v>14000</v>
      </c>
      <c r="G442" s="36">
        <v>13</v>
      </c>
      <c r="H442" s="36">
        <f t="shared" si="32"/>
        <v>182000</v>
      </c>
      <c r="I442" s="47"/>
      <c r="J442" s="48"/>
      <c r="K442" s="46"/>
      <c r="L442" s="46"/>
      <c r="M442" s="49"/>
    </row>
    <row r="443" spans="1:13" x14ac:dyDescent="0.2">
      <c r="A443" s="46"/>
      <c r="B443" s="33">
        <v>17</v>
      </c>
      <c r="C443" s="33" t="s">
        <v>109</v>
      </c>
      <c r="D443" s="33" t="s">
        <v>253</v>
      </c>
      <c r="E443" s="33" t="s">
        <v>384</v>
      </c>
      <c r="F443" s="33">
        <v>21500</v>
      </c>
      <c r="G443" s="36">
        <v>10</v>
      </c>
      <c r="H443" s="36">
        <f t="shared" si="32"/>
        <v>215000</v>
      </c>
      <c r="I443" s="47"/>
      <c r="J443" s="48"/>
      <c r="K443" s="46"/>
      <c r="L443" s="46"/>
      <c r="M443" s="49"/>
    </row>
    <row r="444" spans="1:13" x14ac:dyDescent="0.2">
      <c r="A444" s="46"/>
      <c r="B444" s="33">
        <v>18</v>
      </c>
      <c r="C444" s="33" t="s">
        <v>109</v>
      </c>
      <c r="D444" s="33" t="s">
        <v>415</v>
      </c>
      <c r="E444" s="33" t="s">
        <v>384</v>
      </c>
      <c r="F444" s="33">
        <v>1500</v>
      </c>
      <c r="G444" s="36">
        <v>9</v>
      </c>
      <c r="H444" s="36">
        <f t="shared" si="32"/>
        <v>13500</v>
      </c>
      <c r="I444" s="47"/>
      <c r="J444" s="48"/>
      <c r="K444" s="46"/>
      <c r="L444" s="46"/>
      <c r="M444" s="49"/>
    </row>
    <row r="445" spans="1:13" x14ac:dyDescent="0.2">
      <c r="A445" s="46"/>
      <c r="B445" s="33">
        <v>19</v>
      </c>
      <c r="C445" s="33" t="s">
        <v>109</v>
      </c>
      <c r="D445" s="33" t="s">
        <v>416</v>
      </c>
      <c r="E445" s="33" t="s">
        <v>384</v>
      </c>
      <c r="F445" s="33">
        <v>1000</v>
      </c>
      <c r="G445" s="36">
        <v>9</v>
      </c>
      <c r="H445" s="36">
        <f t="shared" si="32"/>
        <v>9000</v>
      </c>
      <c r="I445" s="47"/>
      <c r="J445" s="48"/>
      <c r="K445" s="46"/>
      <c r="L445" s="46"/>
      <c r="M445" s="49"/>
    </row>
    <row r="446" spans="1:13" x14ac:dyDescent="0.2">
      <c r="A446" s="46"/>
      <c r="B446" s="33">
        <v>20</v>
      </c>
      <c r="C446" s="33" t="s">
        <v>402</v>
      </c>
      <c r="D446" s="33" t="s">
        <v>403</v>
      </c>
      <c r="E446" s="33" t="s">
        <v>384</v>
      </c>
      <c r="F446" s="33">
        <v>10000</v>
      </c>
      <c r="G446" s="36">
        <v>12</v>
      </c>
      <c r="H446" s="36">
        <f t="shared" si="32"/>
        <v>120000</v>
      </c>
      <c r="I446" s="47"/>
      <c r="J446" s="48"/>
      <c r="K446" s="46"/>
      <c r="L446" s="46"/>
      <c r="M446" s="49"/>
    </row>
    <row r="447" spans="1:13" x14ac:dyDescent="0.2">
      <c r="A447" s="46"/>
      <c r="B447" s="33">
        <v>21</v>
      </c>
      <c r="C447" s="33" t="s">
        <v>18</v>
      </c>
      <c r="D447" s="33" t="s">
        <v>298</v>
      </c>
      <c r="E447" s="33" t="s">
        <v>384</v>
      </c>
      <c r="F447" s="33">
        <v>18000</v>
      </c>
      <c r="G447" s="36">
        <v>13</v>
      </c>
      <c r="H447" s="36">
        <f t="shared" si="32"/>
        <v>234000</v>
      </c>
      <c r="I447" s="47"/>
      <c r="J447" s="48"/>
      <c r="K447" s="46"/>
      <c r="L447" s="46"/>
      <c r="M447" s="49"/>
    </row>
    <row r="448" spans="1:13" x14ac:dyDescent="0.2">
      <c r="A448" s="46"/>
      <c r="B448" s="33">
        <v>22</v>
      </c>
      <c r="C448" s="33" t="s">
        <v>18</v>
      </c>
      <c r="D448" s="33" t="s">
        <v>417</v>
      </c>
      <c r="E448" s="33" t="s">
        <v>384</v>
      </c>
      <c r="F448" s="33">
        <v>1000</v>
      </c>
      <c r="G448" s="36">
        <v>11</v>
      </c>
      <c r="H448" s="36">
        <f t="shared" si="32"/>
        <v>11000</v>
      </c>
      <c r="I448" s="47"/>
      <c r="J448" s="48"/>
      <c r="K448" s="46"/>
      <c r="L448" s="46"/>
      <c r="M448" s="49"/>
    </row>
    <row r="449" spans="1:13" x14ac:dyDescent="0.2">
      <c r="A449" s="46"/>
      <c r="B449" s="33">
        <v>23</v>
      </c>
      <c r="C449" s="33" t="s">
        <v>105</v>
      </c>
      <c r="D449" s="33" t="s">
        <v>297</v>
      </c>
      <c r="E449" s="33" t="s">
        <v>384</v>
      </c>
      <c r="F449" s="33">
        <v>9000</v>
      </c>
      <c r="G449" s="36">
        <v>12</v>
      </c>
      <c r="H449" s="36">
        <f t="shared" si="32"/>
        <v>108000</v>
      </c>
      <c r="I449" s="47"/>
      <c r="J449" s="48"/>
      <c r="K449" s="46"/>
      <c r="L449" s="46"/>
      <c r="M449" s="49"/>
    </row>
    <row r="450" spans="1:13" x14ac:dyDescent="0.2">
      <c r="A450" s="46"/>
      <c r="B450" s="33">
        <v>24</v>
      </c>
      <c r="C450" s="33" t="s">
        <v>105</v>
      </c>
      <c r="D450" s="33" t="s">
        <v>418</v>
      </c>
      <c r="E450" s="33" t="s">
        <v>384</v>
      </c>
      <c r="F450" s="33">
        <v>1000</v>
      </c>
      <c r="G450" s="36">
        <v>30</v>
      </c>
      <c r="H450" s="36">
        <f t="shared" si="32"/>
        <v>30000</v>
      </c>
      <c r="I450" s="47"/>
      <c r="J450" s="48"/>
      <c r="K450" s="46"/>
      <c r="L450" s="46"/>
      <c r="M450" s="49"/>
    </row>
    <row r="451" spans="1:13" x14ac:dyDescent="0.2">
      <c r="A451" s="46"/>
      <c r="B451" s="33">
        <v>25</v>
      </c>
      <c r="C451" s="33" t="s">
        <v>105</v>
      </c>
      <c r="D451" s="33" t="s">
        <v>419</v>
      </c>
      <c r="E451" s="33" t="s">
        <v>384</v>
      </c>
      <c r="F451" s="33">
        <v>1000</v>
      </c>
      <c r="G451" s="36">
        <v>30</v>
      </c>
      <c r="H451" s="36">
        <f t="shared" si="32"/>
        <v>30000</v>
      </c>
      <c r="I451" s="47"/>
      <c r="J451" s="48"/>
      <c r="K451" s="46"/>
      <c r="L451" s="46"/>
      <c r="M451" s="49"/>
    </row>
    <row r="452" spans="1:13" x14ac:dyDescent="0.2">
      <c r="A452" s="46"/>
      <c r="B452" s="33">
        <v>26</v>
      </c>
      <c r="C452" s="33" t="s">
        <v>101</v>
      </c>
      <c r="D452" s="33"/>
      <c r="E452" s="33" t="s">
        <v>384</v>
      </c>
      <c r="F452" s="33">
        <v>1000</v>
      </c>
      <c r="G452" s="36">
        <v>13</v>
      </c>
      <c r="H452" s="36">
        <f t="shared" si="32"/>
        <v>13000</v>
      </c>
      <c r="I452" s="47"/>
      <c r="J452" s="48"/>
      <c r="K452" s="46"/>
      <c r="L452" s="46"/>
      <c r="M452" s="49"/>
    </row>
    <row r="453" spans="1:13" x14ac:dyDescent="0.2">
      <c r="A453" s="46"/>
      <c r="B453" s="33">
        <v>27</v>
      </c>
      <c r="C453" s="33" t="s">
        <v>108</v>
      </c>
      <c r="D453" s="33" t="s">
        <v>421</v>
      </c>
      <c r="E453" s="33" t="s">
        <v>384</v>
      </c>
      <c r="F453" s="33">
        <v>5000</v>
      </c>
      <c r="G453" s="36">
        <v>15</v>
      </c>
      <c r="H453" s="36">
        <f t="shared" si="32"/>
        <v>75000</v>
      </c>
      <c r="I453" s="47"/>
      <c r="J453" s="48"/>
      <c r="K453" s="46"/>
      <c r="L453" s="46"/>
      <c r="M453" s="49"/>
    </row>
    <row r="456" spans="1:13" x14ac:dyDescent="0.2">
      <c r="A456" s="50">
        <v>43</v>
      </c>
      <c r="B456" s="41"/>
      <c r="C456" s="18" t="s">
        <v>115</v>
      </c>
      <c r="D456" s="18" t="s">
        <v>116</v>
      </c>
      <c r="E456" s="18" t="s">
        <v>382</v>
      </c>
      <c r="F456" s="18" t="s">
        <v>0</v>
      </c>
      <c r="G456" s="19" t="s">
        <v>1</v>
      </c>
      <c r="H456" s="19" t="s">
        <v>10</v>
      </c>
      <c r="I456" s="18" t="s">
        <v>2</v>
      </c>
      <c r="J456" s="19" t="s">
        <v>377</v>
      </c>
      <c r="K456" s="19" t="s">
        <v>51</v>
      </c>
      <c r="L456" s="19" t="s">
        <v>52</v>
      </c>
      <c r="M456" s="20" t="s">
        <v>53</v>
      </c>
    </row>
    <row r="457" spans="1:13" x14ac:dyDescent="0.2">
      <c r="A457" s="50"/>
      <c r="B457" s="41">
        <v>1</v>
      </c>
      <c r="C457" s="41" t="s">
        <v>252</v>
      </c>
      <c r="D457" s="41" t="s">
        <v>50</v>
      </c>
      <c r="E457" s="41" t="s">
        <v>387</v>
      </c>
      <c r="F457" s="41">
        <v>10000</v>
      </c>
      <c r="G457" s="40">
        <v>18</v>
      </c>
      <c r="H457" s="40">
        <f>F457*G457</f>
        <v>180000</v>
      </c>
      <c r="I457" s="51" t="s">
        <v>422</v>
      </c>
      <c r="J457" s="54">
        <f>SUM(H457:H461)</f>
        <v>1260000</v>
      </c>
      <c r="K457" s="57" t="s">
        <v>66</v>
      </c>
      <c r="L457" s="57" t="s">
        <v>85</v>
      </c>
      <c r="M457" s="60">
        <v>5419327312</v>
      </c>
    </row>
    <row r="458" spans="1:13" x14ac:dyDescent="0.2">
      <c r="A458" s="50"/>
      <c r="B458" s="41">
        <v>2</v>
      </c>
      <c r="C458" s="41" t="s">
        <v>246</v>
      </c>
      <c r="D458" s="41" t="s">
        <v>248</v>
      </c>
      <c r="E458" s="41" t="s">
        <v>387</v>
      </c>
      <c r="F458" s="41">
        <v>10000</v>
      </c>
      <c r="G458" s="40">
        <v>18</v>
      </c>
      <c r="H458" s="40">
        <f t="shared" ref="H458:H461" si="33">F458*G458</f>
        <v>180000</v>
      </c>
      <c r="I458" s="52"/>
      <c r="J458" s="55"/>
      <c r="K458" s="58"/>
      <c r="L458" s="58"/>
      <c r="M458" s="61"/>
    </row>
    <row r="459" spans="1:13" x14ac:dyDescent="0.2">
      <c r="A459" s="50"/>
      <c r="B459" s="41">
        <v>3</v>
      </c>
      <c r="C459" s="41" t="s">
        <v>7</v>
      </c>
      <c r="D459" s="41" t="s">
        <v>274</v>
      </c>
      <c r="E459" s="41" t="s">
        <v>387</v>
      </c>
      <c r="F459" s="41">
        <v>20000</v>
      </c>
      <c r="G459" s="40">
        <v>18</v>
      </c>
      <c r="H459" s="40">
        <f t="shared" si="33"/>
        <v>360000</v>
      </c>
      <c r="I459" s="52"/>
      <c r="J459" s="55"/>
      <c r="K459" s="58"/>
      <c r="L459" s="58"/>
      <c r="M459" s="61"/>
    </row>
    <row r="460" spans="1:13" x14ac:dyDescent="0.2">
      <c r="A460" s="50"/>
      <c r="B460" s="41">
        <v>4</v>
      </c>
      <c r="C460" s="41" t="s">
        <v>252</v>
      </c>
      <c r="D460" s="41" t="s">
        <v>414</v>
      </c>
      <c r="E460" s="41" t="s">
        <v>387</v>
      </c>
      <c r="F460" s="41">
        <v>10000</v>
      </c>
      <c r="G460" s="40">
        <v>18</v>
      </c>
      <c r="H460" s="40">
        <f t="shared" si="33"/>
        <v>180000</v>
      </c>
      <c r="I460" s="52"/>
      <c r="J460" s="55"/>
      <c r="K460" s="58"/>
      <c r="L460" s="58"/>
      <c r="M460" s="61"/>
    </row>
    <row r="461" spans="1:13" x14ac:dyDescent="0.2">
      <c r="A461" s="50"/>
      <c r="B461" s="41">
        <v>5</v>
      </c>
      <c r="C461" s="41" t="s">
        <v>244</v>
      </c>
      <c r="D461" s="41" t="s">
        <v>245</v>
      </c>
      <c r="E461" s="41" t="s">
        <v>387</v>
      </c>
      <c r="F461" s="41">
        <v>20000</v>
      </c>
      <c r="G461" s="40">
        <v>18</v>
      </c>
      <c r="H461" s="40">
        <f t="shared" si="33"/>
        <v>360000</v>
      </c>
      <c r="I461" s="53"/>
      <c r="J461" s="56"/>
      <c r="K461" s="59"/>
      <c r="L461" s="59"/>
      <c r="M461" s="62"/>
    </row>
    <row r="464" spans="1:13" x14ac:dyDescent="0.2">
      <c r="A464" s="72">
        <v>44</v>
      </c>
      <c r="B464" s="42"/>
      <c r="C464" s="26" t="s">
        <v>115</v>
      </c>
      <c r="D464" s="26" t="s">
        <v>116</v>
      </c>
      <c r="E464" s="12" t="s">
        <v>382</v>
      </c>
      <c r="F464" s="26" t="s">
        <v>0</v>
      </c>
      <c r="G464" s="27" t="s">
        <v>1</v>
      </c>
      <c r="H464" s="27" t="s">
        <v>10</v>
      </c>
      <c r="I464" s="26" t="s">
        <v>2</v>
      </c>
      <c r="J464" s="27" t="s">
        <v>377</v>
      </c>
      <c r="K464" s="27" t="s">
        <v>51</v>
      </c>
      <c r="L464" s="27" t="s">
        <v>52</v>
      </c>
      <c r="M464" s="28" t="s">
        <v>53</v>
      </c>
    </row>
    <row r="465" spans="1:13" x14ac:dyDescent="0.2">
      <c r="A465" s="73"/>
      <c r="B465" s="42">
        <v>1</v>
      </c>
      <c r="C465" s="42" t="s">
        <v>305</v>
      </c>
      <c r="D465" s="42" t="s">
        <v>423</v>
      </c>
      <c r="E465" s="42" t="s">
        <v>384</v>
      </c>
      <c r="F465" s="42">
        <v>20000</v>
      </c>
      <c r="G465" s="43">
        <v>15</v>
      </c>
      <c r="H465" s="43">
        <f>F465*G465</f>
        <v>300000</v>
      </c>
      <c r="I465" s="46" t="s">
        <v>430</v>
      </c>
      <c r="J465" s="48">
        <f>SUM(H465:H474)</f>
        <v>575000</v>
      </c>
      <c r="K465" s="46" t="s">
        <v>66</v>
      </c>
      <c r="L465" s="46" t="s">
        <v>85</v>
      </c>
      <c r="M465" s="46">
        <v>5334802426</v>
      </c>
    </row>
    <row r="466" spans="1:13" x14ac:dyDescent="0.2">
      <c r="A466" s="73"/>
      <c r="B466" s="42">
        <v>2</v>
      </c>
      <c r="C466" s="42" t="s">
        <v>424</v>
      </c>
      <c r="D466" s="42"/>
      <c r="E466" s="42" t="s">
        <v>383</v>
      </c>
      <c r="F466" s="42">
        <v>3000</v>
      </c>
      <c r="G466" s="43">
        <v>25</v>
      </c>
      <c r="H466" s="43">
        <f t="shared" ref="H466:H471" si="34">F466*G466</f>
        <v>75000</v>
      </c>
      <c r="I466" s="46"/>
      <c r="J466" s="48"/>
      <c r="K466" s="46"/>
      <c r="L466" s="46"/>
      <c r="M466" s="46"/>
    </row>
    <row r="467" spans="1:13" x14ac:dyDescent="0.2">
      <c r="A467" s="73"/>
      <c r="B467" s="42">
        <v>3</v>
      </c>
      <c r="C467" s="42" t="s">
        <v>109</v>
      </c>
      <c r="D467" s="42" t="s">
        <v>253</v>
      </c>
      <c r="E467" s="42" t="s">
        <v>384</v>
      </c>
      <c r="F467" s="42">
        <v>2000</v>
      </c>
      <c r="G467" s="43">
        <v>20</v>
      </c>
      <c r="H467" s="43">
        <f t="shared" si="34"/>
        <v>40000</v>
      </c>
      <c r="I467" s="46"/>
      <c r="J467" s="48"/>
      <c r="K467" s="46"/>
      <c r="L467" s="46"/>
      <c r="M467" s="46"/>
    </row>
    <row r="468" spans="1:13" x14ac:dyDescent="0.2">
      <c r="A468" s="73"/>
      <c r="B468" s="42">
        <v>4</v>
      </c>
      <c r="C468" s="42" t="s">
        <v>110</v>
      </c>
      <c r="D468" s="42" t="s">
        <v>429</v>
      </c>
      <c r="E468" s="42" t="s">
        <v>384</v>
      </c>
      <c r="F468" s="42">
        <v>500</v>
      </c>
      <c r="G468" s="43">
        <v>20</v>
      </c>
      <c r="H468" s="43">
        <f t="shared" si="34"/>
        <v>10000</v>
      </c>
      <c r="I468" s="46"/>
      <c r="J468" s="48"/>
      <c r="K468" s="46"/>
      <c r="L468" s="46"/>
      <c r="M468" s="46"/>
    </row>
    <row r="469" spans="1:13" x14ac:dyDescent="0.2">
      <c r="A469" s="73"/>
      <c r="B469" s="42">
        <v>5</v>
      </c>
      <c r="C469" s="42" t="s">
        <v>111</v>
      </c>
      <c r="D469" s="42" t="s">
        <v>431</v>
      </c>
      <c r="E469" s="42" t="s">
        <v>384</v>
      </c>
      <c r="F469" s="42">
        <v>800</v>
      </c>
      <c r="G469" s="43">
        <v>25</v>
      </c>
      <c r="H469" s="43">
        <f t="shared" si="34"/>
        <v>20000</v>
      </c>
      <c r="I469" s="46"/>
      <c r="J469" s="48"/>
      <c r="K469" s="46"/>
      <c r="L469" s="46"/>
      <c r="M469" s="46"/>
    </row>
    <row r="470" spans="1:13" x14ac:dyDescent="0.2">
      <c r="A470" s="73"/>
      <c r="B470" s="42">
        <v>6</v>
      </c>
      <c r="C470" s="42" t="s">
        <v>112</v>
      </c>
      <c r="D470" s="42"/>
      <c r="E470" s="42" t="s">
        <v>383</v>
      </c>
      <c r="F470" s="42">
        <v>400</v>
      </c>
      <c r="G470" s="43">
        <v>20</v>
      </c>
      <c r="H470" s="43">
        <f t="shared" si="34"/>
        <v>8000</v>
      </c>
      <c r="I470" s="46"/>
      <c r="J470" s="48"/>
      <c r="K470" s="46"/>
      <c r="L470" s="46"/>
      <c r="M470" s="46"/>
    </row>
    <row r="471" spans="1:13" x14ac:dyDescent="0.2">
      <c r="A471" s="73"/>
      <c r="B471" s="42">
        <v>7</v>
      </c>
      <c r="C471" s="42" t="s">
        <v>114</v>
      </c>
      <c r="D471" s="42"/>
      <c r="E471" s="42" t="s">
        <v>383</v>
      </c>
      <c r="F471" s="42">
        <v>1000</v>
      </c>
      <c r="G471" s="43">
        <v>20</v>
      </c>
      <c r="H471" s="43">
        <f t="shared" si="34"/>
        <v>20000</v>
      </c>
      <c r="I471" s="46"/>
      <c r="J471" s="48"/>
      <c r="K471" s="46"/>
      <c r="L471" s="46"/>
      <c r="M471" s="46"/>
    </row>
    <row r="472" spans="1:13" x14ac:dyDescent="0.2">
      <c r="A472" s="73"/>
      <c r="B472" s="42">
        <v>8</v>
      </c>
      <c r="C472" s="42" t="s">
        <v>425</v>
      </c>
      <c r="D472" s="42" t="s">
        <v>432</v>
      </c>
      <c r="E472" s="42" t="s">
        <v>383</v>
      </c>
      <c r="F472" s="42">
        <v>30</v>
      </c>
      <c r="G472" s="43">
        <v>2500</v>
      </c>
      <c r="H472" s="43">
        <f t="shared" ref="H472:H474" si="35">F472*G472</f>
        <v>75000</v>
      </c>
      <c r="I472" s="46"/>
      <c r="J472" s="48"/>
      <c r="K472" s="46"/>
      <c r="L472" s="46"/>
      <c r="M472" s="46"/>
    </row>
    <row r="473" spans="1:13" x14ac:dyDescent="0.2">
      <c r="A473" s="73"/>
      <c r="B473" s="42">
        <v>9</v>
      </c>
      <c r="C473" s="42" t="s">
        <v>426</v>
      </c>
      <c r="D473" s="42"/>
      <c r="E473" s="42" t="s">
        <v>383</v>
      </c>
      <c r="F473" s="42">
        <v>300</v>
      </c>
      <c r="G473" s="43">
        <v>40</v>
      </c>
      <c r="H473" s="43">
        <f t="shared" si="35"/>
        <v>12000</v>
      </c>
      <c r="I473" s="46"/>
      <c r="J473" s="48"/>
      <c r="K473" s="46"/>
      <c r="L473" s="46"/>
      <c r="M473" s="46"/>
    </row>
    <row r="474" spans="1:13" x14ac:dyDescent="0.2">
      <c r="A474" s="74"/>
      <c r="B474" s="42">
        <v>10</v>
      </c>
      <c r="C474" s="42" t="s">
        <v>427</v>
      </c>
      <c r="D474" s="42" t="s">
        <v>428</v>
      </c>
      <c r="E474" s="42" t="s">
        <v>384</v>
      </c>
      <c r="F474" s="42">
        <v>1000</v>
      </c>
      <c r="G474" s="43">
        <v>15</v>
      </c>
      <c r="H474" s="43">
        <f t="shared" si="35"/>
        <v>15000</v>
      </c>
      <c r="I474" s="46"/>
      <c r="J474" s="48"/>
      <c r="K474" s="46"/>
      <c r="L474" s="46"/>
      <c r="M474" s="46"/>
    </row>
    <row r="477" spans="1:13" x14ac:dyDescent="0.2">
      <c r="A477" s="69">
        <v>45</v>
      </c>
      <c r="B477" s="44"/>
      <c r="C477" s="18" t="s">
        <v>115</v>
      </c>
      <c r="D477" s="18" t="s">
        <v>116</v>
      </c>
      <c r="E477" s="18" t="s">
        <v>382</v>
      </c>
      <c r="F477" s="18" t="s">
        <v>0</v>
      </c>
      <c r="G477" s="19" t="s">
        <v>1</v>
      </c>
      <c r="H477" s="19" t="s">
        <v>10</v>
      </c>
      <c r="I477" s="18" t="s">
        <v>2</v>
      </c>
      <c r="J477" s="19" t="s">
        <v>377</v>
      </c>
      <c r="K477" s="19" t="s">
        <v>51</v>
      </c>
      <c r="L477" s="19" t="s">
        <v>52</v>
      </c>
      <c r="M477" s="20" t="s">
        <v>53</v>
      </c>
    </row>
    <row r="478" spans="1:13" x14ac:dyDescent="0.2">
      <c r="A478" s="70"/>
      <c r="B478" s="44">
        <v>1</v>
      </c>
      <c r="C478" s="44" t="s">
        <v>244</v>
      </c>
      <c r="D478" s="44" t="s">
        <v>271</v>
      </c>
      <c r="E478" s="44" t="s">
        <v>384</v>
      </c>
      <c r="F478" s="44">
        <v>30</v>
      </c>
      <c r="G478" s="45">
        <v>25</v>
      </c>
      <c r="H478" s="45">
        <f>F478*G478</f>
        <v>750</v>
      </c>
      <c r="I478" s="51" t="s">
        <v>444</v>
      </c>
      <c r="J478" s="54">
        <f>SUM(H478:H485)</f>
        <v>17450</v>
      </c>
      <c r="K478" s="57" t="s">
        <v>54</v>
      </c>
      <c r="L478" s="57" t="s">
        <v>445</v>
      </c>
      <c r="M478" s="60">
        <v>5372001058</v>
      </c>
    </row>
    <row r="479" spans="1:13" x14ac:dyDescent="0.2">
      <c r="A479" s="70"/>
      <c r="B479" s="44">
        <v>2</v>
      </c>
      <c r="C479" s="44" t="s">
        <v>244</v>
      </c>
      <c r="D479" s="44" t="s">
        <v>433</v>
      </c>
      <c r="E479" s="44" t="s">
        <v>384</v>
      </c>
      <c r="F479" s="44">
        <v>30</v>
      </c>
      <c r="G479" s="45">
        <v>25</v>
      </c>
      <c r="H479" s="45">
        <f t="shared" ref="H479:H492" si="36">F479*G479</f>
        <v>750</v>
      </c>
      <c r="I479" s="52"/>
      <c r="J479" s="55"/>
      <c r="K479" s="58"/>
      <c r="L479" s="58"/>
      <c r="M479" s="61"/>
    </row>
    <row r="480" spans="1:13" x14ac:dyDescent="0.2">
      <c r="A480" s="70"/>
      <c r="B480" s="44">
        <v>3</v>
      </c>
      <c r="C480" s="44" t="s">
        <v>252</v>
      </c>
      <c r="D480" s="44" t="s">
        <v>434</v>
      </c>
      <c r="E480" s="44" t="s">
        <v>384</v>
      </c>
      <c r="F480" s="44">
        <v>20</v>
      </c>
      <c r="G480" s="45">
        <v>25</v>
      </c>
      <c r="H480" s="45">
        <f t="shared" si="36"/>
        <v>500</v>
      </c>
      <c r="I480" s="52"/>
      <c r="J480" s="55"/>
      <c r="K480" s="58"/>
      <c r="L480" s="58"/>
      <c r="M480" s="61"/>
    </row>
    <row r="481" spans="1:13" x14ac:dyDescent="0.2">
      <c r="A481" s="70"/>
      <c r="B481" s="44">
        <v>4</v>
      </c>
      <c r="C481" s="44" t="s">
        <v>402</v>
      </c>
      <c r="D481" s="44" t="s">
        <v>403</v>
      </c>
      <c r="E481" s="44" t="s">
        <v>384</v>
      </c>
      <c r="F481" s="44">
        <v>15</v>
      </c>
      <c r="G481" s="45">
        <v>20</v>
      </c>
      <c r="H481" s="45">
        <f t="shared" si="36"/>
        <v>300</v>
      </c>
      <c r="I481" s="52"/>
      <c r="J481" s="55"/>
      <c r="K481" s="58"/>
      <c r="L481" s="58"/>
      <c r="M481" s="61"/>
    </row>
    <row r="482" spans="1:13" x14ac:dyDescent="0.2">
      <c r="A482" s="70"/>
      <c r="B482" s="44">
        <v>5</v>
      </c>
      <c r="C482" s="44" t="s">
        <v>244</v>
      </c>
      <c r="D482" s="44" t="s">
        <v>435</v>
      </c>
      <c r="E482" s="44" t="s">
        <v>384</v>
      </c>
      <c r="F482" s="44">
        <v>30</v>
      </c>
      <c r="G482" s="45">
        <v>25</v>
      </c>
      <c r="H482" s="45">
        <f t="shared" si="36"/>
        <v>750</v>
      </c>
      <c r="I482" s="52"/>
      <c r="J482" s="55"/>
      <c r="K482" s="58"/>
      <c r="L482" s="58"/>
      <c r="M482" s="61"/>
    </row>
    <row r="483" spans="1:13" x14ac:dyDescent="0.2">
      <c r="A483" s="70"/>
      <c r="B483" s="44">
        <v>6</v>
      </c>
      <c r="C483" s="44" t="s">
        <v>109</v>
      </c>
      <c r="D483" s="44" t="s">
        <v>253</v>
      </c>
      <c r="E483" s="44" t="s">
        <v>384</v>
      </c>
      <c r="F483" s="44">
        <v>35</v>
      </c>
      <c r="G483" s="45">
        <v>20</v>
      </c>
      <c r="H483" s="45">
        <f t="shared" si="36"/>
        <v>700</v>
      </c>
      <c r="I483" s="52"/>
      <c r="J483" s="55"/>
      <c r="K483" s="58"/>
      <c r="L483" s="58"/>
      <c r="M483" s="61"/>
    </row>
    <row r="484" spans="1:13" x14ac:dyDescent="0.2">
      <c r="A484" s="70"/>
      <c r="B484" s="44">
        <v>7</v>
      </c>
      <c r="C484" s="44" t="s">
        <v>436</v>
      </c>
      <c r="D484" s="44"/>
      <c r="E484" s="44" t="s">
        <v>384</v>
      </c>
      <c r="F484" s="44">
        <v>40</v>
      </c>
      <c r="G484" s="45">
        <v>30</v>
      </c>
      <c r="H484" s="45">
        <f t="shared" si="36"/>
        <v>1200</v>
      </c>
      <c r="I484" s="52"/>
      <c r="J484" s="55"/>
      <c r="K484" s="58"/>
      <c r="L484" s="58"/>
      <c r="M484" s="61"/>
    </row>
    <row r="485" spans="1:13" x14ac:dyDescent="0.2">
      <c r="A485" s="70"/>
      <c r="B485" s="44">
        <v>8</v>
      </c>
      <c r="C485" s="44" t="s">
        <v>437</v>
      </c>
      <c r="D485" s="44"/>
      <c r="E485" s="44" t="s">
        <v>383</v>
      </c>
      <c r="F485" s="44">
        <v>250</v>
      </c>
      <c r="G485" s="45">
        <v>50</v>
      </c>
      <c r="H485" s="45">
        <f t="shared" si="36"/>
        <v>12500</v>
      </c>
      <c r="I485" s="52"/>
      <c r="J485" s="55"/>
      <c r="K485" s="58"/>
      <c r="L485" s="58"/>
      <c r="M485" s="61"/>
    </row>
    <row r="486" spans="1:13" x14ac:dyDescent="0.2">
      <c r="A486" s="70"/>
      <c r="B486" s="44">
        <v>9</v>
      </c>
      <c r="C486" s="44" t="s">
        <v>438</v>
      </c>
      <c r="D486" s="44"/>
      <c r="E486" s="44" t="s">
        <v>383</v>
      </c>
      <c r="F486" s="44">
        <v>400</v>
      </c>
      <c r="G486" s="44">
        <v>15</v>
      </c>
      <c r="H486" s="45">
        <f t="shared" si="36"/>
        <v>6000</v>
      </c>
      <c r="I486" s="52"/>
      <c r="J486" s="55"/>
      <c r="K486" s="58"/>
      <c r="L486" s="58"/>
      <c r="M486" s="61"/>
    </row>
    <row r="487" spans="1:13" x14ac:dyDescent="0.2">
      <c r="A487" s="70"/>
      <c r="B487" s="44">
        <v>10</v>
      </c>
      <c r="C487" s="44" t="s">
        <v>439</v>
      </c>
      <c r="D487" s="44" t="s">
        <v>440</v>
      </c>
      <c r="E487" s="44" t="s">
        <v>383</v>
      </c>
      <c r="F487" s="44">
        <v>500</v>
      </c>
      <c r="G487" s="44">
        <v>25</v>
      </c>
      <c r="H487" s="45">
        <f t="shared" si="36"/>
        <v>12500</v>
      </c>
      <c r="I487" s="52"/>
      <c r="J487" s="55"/>
      <c r="K487" s="58"/>
      <c r="L487" s="58"/>
      <c r="M487" s="61"/>
    </row>
    <row r="488" spans="1:13" x14ac:dyDescent="0.2">
      <c r="A488" s="70"/>
      <c r="B488" s="44">
        <v>11</v>
      </c>
      <c r="C488" s="44" t="s">
        <v>104</v>
      </c>
      <c r="D488" s="44"/>
      <c r="E488" s="44" t="s">
        <v>383</v>
      </c>
      <c r="F488" s="44">
        <v>50</v>
      </c>
      <c r="G488" s="44">
        <v>25</v>
      </c>
      <c r="H488" s="45">
        <f t="shared" si="36"/>
        <v>1250</v>
      </c>
      <c r="I488" s="52"/>
      <c r="J488" s="55"/>
      <c r="K488" s="58"/>
      <c r="L488" s="58"/>
      <c r="M488" s="61"/>
    </row>
    <row r="489" spans="1:13" x14ac:dyDescent="0.2">
      <c r="A489" s="70"/>
      <c r="B489" s="44">
        <v>12</v>
      </c>
      <c r="C489" s="44" t="s">
        <v>441</v>
      </c>
      <c r="D489" s="44"/>
      <c r="E489" s="44" t="s">
        <v>383</v>
      </c>
      <c r="F489" s="44">
        <v>100</v>
      </c>
      <c r="G489" s="44">
        <v>25</v>
      </c>
      <c r="H489" s="45">
        <f t="shared" si="36"/>
        <v>2500</v>
      </c>
      <c r="I489" s="52"/>
      <c r="J489" s="55"/>
      <c r="K489" s="58"/>
      <c r="L489" s="58"/>
      <c r="M489" s="61"/>
    </row>
    <row r="490" spans="1:13" x14ac:dyDescent="0.2">
      <c r="A490" s="70"/>
      <c r="B490" s="44">
        <v>13</v>
      </c>
      <c r="C490" s="44" t="s">
        <v>6</v>
      </c>
      <c r="D490" s="44"/>
      <c r="E490" s="44" t="s">
        <v>383</v>
      </c>
      <c r="F490" s="44">
        <v>200</v>
      </c>
      <c r="G490" s="44">
        <v>50</v>
      </c>
      <c r="H490" s="45">
        <f t="shared" si="36"/>
        <v>10000</v>
      </c>
      <c r="I490" s="52"/>
      <c r="J490" s="55"/>
      <c r="K490" s="58"/>
      <c r="L490" s="58"/>
      <c r="M490" s="61"/>
    </row>
    <row r="491" spans="1:13" x14ac:dyDescent="0.2">
      <c r="A491" s="70"/>
      <c r="B491" s="44">
        <v>14</v>
      </c>
      <c r="C491" s="44" t="s">
        <v>442</v>
      </c>
      <c r="D491" s="44"/>
      <c r="E491" s="44" t="s">
        <v>383</v>
      </c>
      <c r="F491" s="44">
        <v>50</v>
      </c>
      <c r="G491" s="44">
        <v>15</v>
      </c>
      <c r="H491" s="45">
        <f t="shared" si="36"/>
        <v>750</v>
      </c>
      <c r="I491" s="52"/>
      <c r="J491" s="55"/>
      <c r="K491" s="58"/>
      <c r="L491" s="58"/>
      <c r="M491" s="61"/>
    </row>
    <row r="492" spans="1:13" x14ac:dyDescent="0.2">
      <c r="A492" s="71"/>
      <c r="B492" s="44">
        <v>15</v>
      </c>
      <c r="C492" s="44" t="s">
        <v>443</v>
      </c>
      <c r="D492" s="44"/>
      <c r="E492" s="44" t="s">
        <v>383</v>
      </c>
      <c r="F492" s="44">
        <v>50</v>
      </c>
      <c r="G492" s="44">
        <v>20</v>
      </c>
      <c r="H492" s="45">
        <f t="shared" si="36"/>
        <v>1000</v>
      </c>
      <c r="I492" s="53"/>
      <c r="J492" s="56"/>
      <c r="K492" s="59"/>
      <c r="L492" s="59"/>
      <c r="M492" s="62"/>
    </row>
  </sheetData>
  <mergeCells count="261">
    <mergeCell ref="A477:A492"/>
    <mergeCell ref="J478:J492"/>
    <mergeCell ref="I478:I492"/>
    <mergeCell ref="K478:K492"/>
    <mergeCell ref="L478:L492"/>
    <mergeCell ref="M478:M492"/>
    <mergeCell ref="I380:I385"/>
    <mergeCell ref="J380:J385"/>
    <mergeCell ref="K380:K385"/>
    <mergeCell ref="L380:L385"/>
    <mergeCell ref="M380:M385"/>
    <mergeCell ref="A379:A385"/>
    <mergeCell ref="A388:A390"/>
    <mergeCell ref="I389:I390"/>
    <mergeCell ref="J389:J390"/>
    <mergeCell ref="K389:K390"/>
    <mergeCell ref="L389:L390"/>
    <mergeCell ref="M389:M390"/>
    <mergeCell ref="A464:A474"/>
    <mergeCell ref="I465:I474"/>
    <mergeCell ref="J465:J474"/>
    <mergeCell ref="K465:K474"/>
    <mergeCell ref="L465:L474"/>
    <mergeCell ref="M465:M474"/>
    <mergeCell ref="I373:I376"/>
    <mergeCell ref="J373:J376"/>
    <mergeCell ref="K373:K376"/>
    <mergeCell ref="L373:L376"/>
    <mergeCell ref="M373:M376"/>
    <mergeCell ref="A372:A376"/>
    <mergeCell ref="A2:A13"/>
    <mergeCell ref="I343:I345"/>
    <mergeCell ref="K343:K345"/>
    <mergeCell ref="L343:L345"/>
    <mergeCell ref="M343:M345"/>
    <mergeCell ref="J343:J345"/>
    <mergeCell ref="I332:I339"/>
    <mergeCell ref="J332:J339"/>
    <mergeCell ref="K332:K339"/>
    <mergeCell ref="L332:L339"/>
    <mergeCell ref="M332:M339"/>
    <mergeCell ref="I324:I328"/>
    <mergeCell ref="J324:J328"/>
    <mergeCell ref="K324:K328"/>
    <mergeCell ref="L324:L328"/>
    <mergeCell ref="M324:M328"/>
    <mergeCell ref="I315:I320"/>
    <mergeCell ref="J315:J320"/>
    <mergeCell ref="J295:J296"/>
    <mergeCell ref="I300:I305"/>
    <mergeCell ref="J300:J305"/>
    <mergeCell ref="K315:K320"/>
    <mergeCell ref="L315:L320"/>
    <mergeCell ref="M315:M320"/>
    <mergeCell ref="K309:K311"/>
    <mergeCell ref="L309:L311"/>
    <mergeCell ref="M309:M311"/>
    <mergeCell ref="K300:K305"/>
    <mergeCell ref="L300:L305"/>
    <mergeCell ref="M300:M305"/>
    <mergeCell ref="A362:A369"/>
    <mergeCell ref="I363:I369"/>
    <mergeCell ref="J363:J369"/>
    <mergeCell ref="K363:K369"/>
    <mergeCell ref="L363:L369"/>
    <mergeCell ref="M363:M369"/>
    <mergeCell ref="M287:M291"/>
    <mergeCell ref="K266:K267"/>
    <mergeCell ref="L266:L267"/>
    <mergeCell ref="M266:M267"/>
    <mergeCell ref="K271:K278"/>
    <mergeCell ref="L271:L278"/>
    <mergeCell ref="M271:M278"/>
    <mergeCell ref="K295:K296"/>
    <mergeCell ref="L295:L296"/>
    <mergeCell ref="M295:M296"/>
    <mergeCell ref="A270:A278"/>
    <mergeCell ref="A281:A283"/>
    <mergeCell ref="A286:A291"/>
    <mergeCell ref="A294:A296"/>
    <mergeCell ref="A299:A305"/>
    <mergeCell ref="I295:I296"/>
    <mergeCell ref="L349:L359"/>
    <mergeCell ref="M349:M359"/>
    <mergeCell ref="K255:K257"/>
    <mergeCell ref="L255:L257"/>
    <mergeCell ref="M255:M257"/>
    <mergeCell ref="J261:J262"/>
    <mergeCell ref="K261:K262"/>
    <mergeCell ref="L261:L262"/>
    <mergeCell ref="M261:M262"/>
    <mergeCell ref="K233:K234"/>
    <mergeCell ref="L233:L234"/>
    <mergeCell ref="M233:M234"/>
    <mergeCell ref="K238:K251"/>
    <mergeCell ref="L238:L251"/>
    <mergeCell ref="M238:M251"/>
    <mergeCell ref="K216:K222"/>
    <mergeCell ref="L216:L222"/>
    <mergeCell ref="M216:M222"/>
    <mergeCell ref="K226:K229"/>
    <mergeCell ref="L226:L229"/>
    <mergeCell ref="M226:M229"/>
    <mergeCell ref="K210:K212"/>
    <mergeCell ref="L210:L212"/>
    <mergeCell ref="M210:M212"/>
    <mergeCell ref="K200:K201"/>
    <mergeCell ref="L200:L201"/>
    <mergeCell ref="M200:M201"/>
    <mergeCell ref="K205:K206"/>
    <mergeCell ref="L205:L206"/>
    <mergeCell ref="M205:M206"/>
    <mergeCell ref="K164:K190"/>
    <mergeCell ref="L164:L190"/>
    <mergeCell ref="M164:M190"/>
    <mergeCell ref="K194:K196"/>
    <mergeCell ref="L194:L196"/>
    <mergeCell ref="M194:M196"/>
    <mergeCell ref="K148:K154"/>
    <mergeCell ref="L148:L154"/>
    <mergeCell ref="M148:M154"/>
    <mergeCell ref="K158:K160"/>
    <mergeCell ref="L158:L160"/>
    <mergeCell ref="M158:M160"/>
    <mergeCell ref="K127:K134"/>
    <mergeCell ref="L127:L134"/>
    <mergeCell ref="M127:M134"/>
    <mergeCell ref="K138:K144"/>
    <mergeCell ref="L138:L144"/>
    <mergeCell ref="M138:M144"/>
    <mergeCell ref="M93:M98"/>
    <mergeCell ref="K102:K109"/>
    <mergeCell ref="L102:L109"/>
    <mergeCell ref="M102:M109"/>
    <mergeCell ref="K113:K123"/>
    <mergeCell ref="M113:M123"/>
    <mergeCell ref="L113:L123"/>
    <mergeCell ref="I309:I311"/>
    <mergeCell ref="J309:J311"/>
    <mergeCell ref="K93:K98"/>
    <mergeCell ref="L93:L98"/>
    <mergeCell ref="I282:I283"/>
    <mergeCell ref="J282:J283"/>
    <mergeCell ref="I261:I262"/>
    <mergeCell ref="I266:I267"/>
    <mergeCell ref="J266:J267"/>
    <mergeCell ref="I271:I278"/>
    <mergeCell ref="J271:J278"/>
    <mergeCell ref="I233:I234"/>
    <mergeCell ref="J233:J234"/>
    <mergeCell ref="I238:I251"/>
    <mergeCell ref="J238:J251"/>
    <mergeCell ref="I255:I257"/>
    <mergeCell ref="J255:J257"/>
    <mergeCell ref="I3:I13"/>
    <mergeCell ref="J3:J13"/>
    <mergeCell ref="K17:K76"/>
    <mergeCell ref="L17:L76"/>
    <mergeCell ref="M17:M76"/>
    <mergeCell ref="K80:K89"/>
    <mergeCell ref="M80:M89"/>
    <mergeCell ref="L80:L89"/>
    <mergeCell ref="K3:K13"/>
    <mergeCell ref="L3:L13"/>
    <mergeCell ref="M3:M13"/>
    <mergeCell ref="I138:I144"/>
    <mergeCell ref="J138:J144"/>
    <mergeCell ref="I194:I196"/>
    <mergeCell ref="J194:J196"/>
    <mergeCell ref="I17:I76"/>
    <mergeCell ref="J17:J76"/>
    <mergeCell ref="I80:I89"/>
    <mergeCell ref="J80:J89"/>
    <mergeCell ref="I93:I98"/>
    <mergeCell ref="J93:J98"/>
    <mergeCell ref="J102:J109"/>
    <mergeCell ref="I102:I109"/>
    <mergeCell ref="A237:A251"/>
    <mergeCell ref="I226:I229"/>
    <mergeCell ref="A254:A257"/>
    <mergeCell ref="A260:A262"/>
    <mergeCell ref="A265:A267"/>
    <mergeCell ref="J226:J229"/>
    <mergeCell ref="J216:J222"/>
    <mergeCell ref="I216:I222"/>
    <mergeCell ref="I113:I123"/>
    <mergeCell ref="J113:J123"/>
    <mergeCell ref="I158:I160"/>
    <mergeCell ref="J158:J160"/>
    <mergeCell ref="I164:I190"/>
    <mergeCell ref="J164:J190"/>
    <mergeCell ref="I148:I154"/>
    <mergeCell ref="J148:J154"/>
    <mergeCell ref="I200:I201"/>
    <mergeCell ref="J200:J201"/>
    <mergeCell ref="I205:I206"/>
    <mergeCell ref="J205:J206"/>
    <mergeCell ref="I210:I212"/>
    <mergeCell ref="J210:J212"/>
    <mergeCell ref="I127:I134"/>
    <mergeCell ref="J127:J134"/>
    <mergeCell ref="A323:A328"/>
    <mergeCell ref="A331:A339"/>
    <mergeCell ref="A342:A345"/>
    <mergeCell ref="A348:A359"/>
    <mergeCell ref="I349:I359"/>
    <mergeCell ref="J349:J359"/>
    <mergeCell ref="K349:K359"/>
    <mergeCell ref="A16:A76"/>
    <mergeCell ref="A79:A89"/>
    <mergeCell ref="A92:A98"/>
    <mergeCell ref="A101:A109"/>
    <mergeCell ref="A112:A123"/>
    <mergeCell ref="A126:A134"/>
    <mergeCell ref="A137:A144"/>
    <mergeCell ref="A147:A154"/>
    <mergeCell ref="A157:A160"/>
    <mergeCell ref="A163:A190"/>
    <mergeCell ref="A193:A196"/>
    <mergeCell ref="A199:A201"/>
    <mergeCell ref="A204:A205"/>
    <mergeCell ref="A209:A212"/>
    <mergeCell ref="A215:A222"/>
    <mergeCell ref="A225:A229"/>
    <mergeCell ref="A232:A234"/>
    <mergeCell ref="I287:I291"/>
    <mergeCell ref="J287:J291"/>
    <mergeCell ref="K282:K283"/>
    <mergeCell ref="L282:L283"/>
    <mergeCell ref="M282:M283"/>
    <mergeCell ref="K287:K291"/>
    <mergeCell ref="L287:L291"/>
    <mergeCell ref="A418:A419"/>
    <mergeCell ref="A422:A423"/>
    <mergeCell ref="A407:A415"/>
    <mergeCell ref="I408:I415"/>
    <mergeCell ref="J408:J415"/>
    <mergeCell ref="K408:K415"/>
    <mergeCell ref="L408:L415"/>
    <mergeCell ref="M408:M415"/>
    <mergeCell ref="A393:A394"/>
    <mergeCell ref="A397:A404"/>
    <mergeCell ref="I398:I404"/>
    <mergeCell ref="J398:J404"/>
    <mergeCell ref="K398:K404"/>
    <mergeCell ref="L398:L404"/>
    <mergeCell ref="M398:M404"/>
    <mergeCell ref="A308:A311"/>
    <mergeCell ref="A314:A320"/>
    <mergeCell ref="A426:A453"/>
    <mergeCell ref="I427:I453"/>
    <mergeCell ref="J427:J453"/>
    <mergeCell ref="K427:K453"/>
    <mergeCell ref="L427:L453"/>
    <mergeCell ref="M427:M453"/>
    <mergeCell ref="A456:A461"/>
    <mergeCell ref="I457:I461"/>
    <mergeCell ref="J457:J461"/>
    <mergeCell ref="K457:K461"/>
    <mergeCell ref="L457:L461"/>
    <mergeCell ref="M457:M46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2023-03-21T10:13:11Z</dcterms:modified>
</cp:coreProperties>
</file>